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C:\Users\kraina.VUTBR\Documents\formuláře\nové formuláře\konečná verze\verze 01032024\"/>
    </mc:Choice>
  </mc:AlternateContent>
  <xr:revisionPtr revIDLastSave="0" documentId="13_ncr:1_{4092240C-FB36-4926-B297-6EBC4F05C677}" xr6:coauthVersionLast="36" xr6:coauthVersionMax="36" xr10:uidLastSave="{00000000-0000-0000-0000-000000000000}"/>
  <bookViews>
    <workbookView xWindow="0" yWindow="0" windowWidth="23040" windowHeight="10740" xr2:uid="{00000000-000D-0000-FFFF-FFFF00000000}"/>
  </bookViews>
  <sheets>
    <sheet name="Vyúčtování" sheetId="3" r:id="rId1"/>
    <sheet name="číselník" sheetId="2" r:id="rId2"/>
  </sheets>
  <definedNames>
    <definedName name="_xlnm.Print_Area" localSheetId="0">Vyúčtování!$A$1:$N$65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8" i="3" l="1"/>
  <c r="L39" i="3"/>
  <c r="M42" i="3"/>
  <c r="M32" i="3"/>
  <c r="I33" i="3" l="1"/>
  <c r="I43" i="3" l="1"/>
  <c r="K32" i="3" l="1"/>
  <c r="K42" i="3"/>
  <c r="I42" i="3"/>
  <c r="G42" i="3"/>
  <c r="E42" i="3"/>
  <c r="C42" i="3"/>
  <c r="I32" i="3"/>
  <c r="G32" i="3"/>
  <c r="E32" i="3"/>
  <c r="C32" i="3"/>
  <c r="L29" i="3"/>
  <c r="L34" i="3" s="1"/>
  <c r="L44" i="3"/>
  <c r="L35" i="3" l="1"/>
  <c r="L36" i="3" s="1"/>
  <c r="L45" i="3"/>
  <c r="L46" i="3" s="1"/>
  <c r="M47" i="3" l="1"/>
</calcChain>
</file>

<file path=xl/sharedStrings.xml><?xml version="1.0" encoding="utf-8"?>
<sst xmlns="http://schemas.openxmlformats.org/spreadsheetml/2006/main" count="98" uniqueCount="73">
  <si>
    <t>Jméno, příjmení, titul:</t>
  </si>
  <si>
    <t>Osobní číslo:</t>
  </si>
  <si>
    <t>Financování dohody</t>
  </si>
  <si>
    <t>* nehodící se škrtněte</t>
  </si>
  <si>
    <t>datum, jméno, podpis</t>
  </si>
  <si>
    <t>NS / SPP Prvek*</t>
  </si>
  <si>
    <t>Pracovník PaM na HS</t>
  </si>
  <si>
    <t>Dohoda o provedení práce / Dohoda o pracovní činnosti*</t>
  </si>
  <si>
    <t>Čj.:</t>
  </si>
  <si>
    <t>Výkaz o práci a vyúčtování</t>
  </si>
  <si>
    <t>Popis vykonané práce:</t>
  </si>
  <si>
    <t>ze dne:</t>
  </si>
  <si>
    <t>Práci převzal:</t>
  </si>
  <si>
    <t>čj. dohody:</t>
  </si>
  <si>
    <t>Mzdová účetní</t>
  </si>
  <si>
    <t>datum, podpis</t>
  </si>
  <si>
    <t>Číslo bankovního účtu:**</t>
  </si>
  <si>
    <t>** vyplňuje se v případě, že došlo ke změně</t>
  </si>
  <si>
    <t>Nadřízený zaměstnance</t>
  </si>
  <si>
    <t>Fakulta/součást</t>
  </si>
  <si>
    <t>11 Fakulta výtvarných umění</t>
  </si>
  <si>
    <t>12 Fakulta stavební</t>
  </si>
  <si>
    <t>13 Fakulta strojního inženýrství</t>
  </si>
  <si>
    <t>15 Fakulta architektury</t>
  </si>
  <si>
    <t>16 Fakulta chemická</t>
  </si>
  <si>
    <t>17 Fakulta podnikatelská</t>
  </si>
  <si>
    <t>18 Fakulta elektrotechniky a komunikaních technologií</t>
  </si>
  <si>
    <t>50 Centrum sportovních aktivit</t>
  </si>
  <si>
    <t>60 Institut celoživotního vzdělávání</t>
  </si>
  <si>
    <t>61 Ústav soudního inženýrství</t>
  </si>
  <si>
    <t>62 Středoevropský technologický institut</t>
  </si>
  <si>
    <t>70 Centrum výpoč. a inform.služeb</t>
  </si>
  <si>
    <t>72 Ústřední knihovna</t>
  </si>
  <si>
    <t>74 Nakladatelství VUTIUM</t>
  </si>
  <si>
    <t>80 Koleje a menzy v Brně</t>
  </si>
  <si>
    <t>90 Rektorát</t>
  </si>
  <si>
    <t>Záznamy mzdové účtárny:</t>
  </si>
  <si>
    <t>Zdroj (zakázka)</t>
  </si>
  <si>
    <t>Součást:</t>
  </si>
  <si>
    <t>Pracoviště
(číslo - název):</t>
  </si>
  <si>
    <t>Příkazce operace:</t>
  </si>
  <si>
    <t>14 Fakulta informačních technologií</t>
  </si>
  <si>
    <t>Odměna v Kč / hod.:</t>
  </si>
  <si>
    <t>ve svátek</t>
  </si>
  <si>
    <t>v noci</t>
  </si>
  <si>
    <t>Zaměstnanec***</t>
  </si>
  <si>
    <t>z toho odpracovaných:</t>
  </si>
  <si>
    <t>v SO + NE</t>
  </si>
  <si>
    <t>ve ztíženém pracovním prostředí</t>
  </si>
  <si>
    <t>Práce odvedena v období:</t>
  </si>
  <si>
    <t>do:</t>
  </si>
  <si>
    <t>Počet odpracovaných hodin:</t>
  </si>
  <si>
    <t>Částka v  Kč:</t>
  </si>
  <si>
    <t>od:</t>
  </si>
  <si>
    <t>Celková částka za odpracované hodiny v Kč:</t>
  </si>
  <si>
    <t>*** podpis zaměstnance není povinný, zaměstnanec se podepíše v případě, že na podpisu trvá</t>
  </si>
  <si>
    <t>Počet hodin čerpané dovolené:</t>
  </si>
  <si>
    <t>Počet hodin proplacené dovolené:</t>
  </si>
  <si>
    <t>Čerpaná dovolená</t>
  </si>
  <si>
    <t>Počet hodin:</t>
  </si>
  <si>
    <t>Proplacená dovolená v hodinách:</t>
  </si>
  <si>
    <t>Příplatek za práci v SO+NE</t>
  </si>
  <si>
    <t>Příplatek za práci ve svátek</t>
  </si>
  <si>
    <t>Příplatek za práci v noci</t>
  </si>
  <si>
    <t>Příplatek za práci ve ztíženém pracovním prostředí</t>
  </si>
  <si>
    <t>Počet odpracovaných dní:</t>
  </si>
  <si>
    <t>Částka v Kč****:</t>
  </si>
  <si>
    <t>Celková částka z daného zdroje financování v Kč****:</t>
  </si>
  <si>
    <r>
      <t xml:space="preserve">Celkem v Kč </t>
    </r>
    <r>
      <rPr>
        <sz val="12"/>
        <rFont val="Calibri"/>
        <family val="2"/>
        <charset val="238"/>
        <scheme val="minor"/>
      </rPr>
      <t>****</t>
    </r>
  </si>
  <si>
    <t>**** částka je vypočtena s pravděpodobného průměrného výdělku, výsledná hodnota bude stanovena v závislosti na skutečné výši průměrného hodinového výdělku</t>
  </si>
  <si>
    <t>Náhrada mzdy</t>
  </si>
  <si>
    <t>Počet hodin náhrada mzdy:</t>
  </si>
  <si>
    <t>Celková částka za příplatky, dovolenou a náhradu v Kč****: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</si>
</sst>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0" fillId="2" borderId="4" xfId="0" applyFill="1" applyBorder="1" applyAlignment="1">
      <alignment horizontal="right" vertical="center"/>
    </xf>
    <xf numFmtId="0" fontId="0" fillId="4" borderId="0" xfId="0" applyFill="1"/>
    <xf numFmtId="0" fontId="0" fillId="4" borderId="0" xfId="0" applyFill="1" applyAlignment="1" applyProtection="1">
      <alignment vertical="center"/>
    </xf>
    <xf numFmtId="0" fontId="0" fillId="4" borderId="0" xfId="0" applyFill="1" applyProtection="1">
      <protection locked="0"/>
    </xf>
    <xf numFmtId="0" fontId="6" fillId="4" borderId="0" xfId="0" applyFont="1" applyFill="1" applyAlignment="1" applyProtection="1">
      <alignment horizontal="right" vertical="center"/>
    </xf>
    <xf numFmtId="0" fontId="6" fillId="4" borderId="0" xfId="0" applyFont="1" applyFill="1" applyAlignment="1" applyProtection="1">
      <alignment vertical="top"/>
      <protection locked="0"/>
    </xf>
    <xf numFmtId="0" fontId="1" fillId="4" borderId="0" xfId="0" applyFont="1" applyFill="1" applyAlignment="1"/>
    <xf numFmtId="0" fontId="0" fillId="4" borderId="0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protection locked="0"/>
    </xf>
    <xf numFmtId="0" fontId="3" fillId="4" borderId="0" xfId="0" applyFont="1" applyFill="1" applyBorder="1" applyAlignment="1" applyProtection="1">
      <alignment vertical="top"/>
      <protection locked="0"/>
    </xf>
    <xf numFmtId="0" fontId="0" fillId="4" borderId="0" xfId="0" applyFill="1" applyBorder="1" applyAlignment="1" applyProtection="1">
      <protection locked="0"/>
    </xf>
    <xf numFmtId="0" fontId="4" fillId="4" borderId="0" xfId="0" applyFont="1" applyFill="1" applyBorder="1" applyAlignment="1" applyProtection="1">
      <alignment wrapText="1"/>
      <protection locked="0"/>
    </xf>
    <xf numFmtId="0" fontId="4" fillId="4" borderId="0" xfId="0" applyFont="1" applyFill="1" applyBorder="1" applyAlignment="1" applyProtection="1">
      <protection locked="0"/>
    </xf>
    <xf numFmtId="0" fontId="0" fillId="4" borderId="0" xfId="0" applyFill="1" applyBorder="1" applyAlignment="1" applyProtection="1">
      <alignment wrapText="1"/>
      <protection locked="0"/>
    </xf>
    <xf numFmtId="0" fontId="0" fillId="4" borderId="0" xfId="0" applyFill="1" applyBorder="1" applyAlignment="1" applyProtection="1">
      <alignment vertical="center"/>
      <protection locked="0"/>
    </xf>
    <xf numFmtId="0" fontId="0" fillId="4" borderId="0" xfId="0" applyFill="1" applyBorder="1"/>
    <xf numFmtId="0" fontId="10" fillId="4" borderId="0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8" fillId="2" borderId="14" xfId="0" applyFont="1" applyFill="1" applyBorder="1" applyAlignment="1">
      <alignment horizontal="right" vertical="center"/>
    </xf>
    <xf numFmtId="0" fontId="2" fillId="4" borderId="0" xfId="0" applyFont="1" applyFill="1" applyBorder="1" applyAlignment="1" applyProtection="1">
      <alignment vertical="top" wrapText="1"/>
      <protection locked="0"/>
    </xf>
    <xf numFmtId="0" fontId="12" fillId="3" borderId="28" xfId="0" applyFont="1" applyFill="1" applyBorder="1" applyAlignment="1"/>
    <xf numFmtId="0" fontId="11" fillId="3" borderId="29" xfId="0" applyFont="1" applyFill="1" applyBorder="1" applyAlignment="1"/>
    <xf numFmtId="4" fontId="0" fillId="4" borderId="0" xfId="0" applyNumberFormat="1" applyFill="1"/>
    <xf numFmtId="0" fontId="1" fillId="4" borderId="0" xfId="0" applyFont="1" applyFill="1" applyAlignment="1" applyProtection="1">
      <alignment horizontal="center"/>
      <protection locked="0"/>
    </xf>
    <xf numFmtId="0" fontId="3" fillId="4" borderId="0" xfId="0" applyFont="1" applyFill="1" applyBorder="1" applyAlignment="1" applyProtection="1">
      <alignment horizontal="center" vertical="top"/>
      <protection locked="0"/>
    </xf>
    <xf numFmtId="0" fontId="0" fillId="4" borderId="0" xfId="0" applyFill="1" applyBorder="1" applyAlignment="1" applyProtection="1">
      <alignment horizontal="left" vertical="center"/>
      <protection locked="0"/>
    </xf>
    <xf numFmtId="0" fontId="4" fillId="4" borderId="0" xfId="0" applyFont="1" applyFill="1" applyBorder="1" applyAlignment="1" applyProtection="1">
      <alignment vertical="top"/>
      <protection locked="0"/>
    </xf>
    <xf numFmtId="0" fontId="17" fillId="4" borderId="0" xfId="0" applyFont="1" applyFill="1" applyBorder="1" applyAlignment="1" applyProtection="1">
      <alignment horizontal="left" vertical="top"/>
      <protection locked="0"/>
    </xf>
    <xf numFmtId="0" fontId="20" fillId="3" borderId="29" xfId="0" applyFont="1" applyFill="1" applyBorder="1" applyAlignment="1"/>
    <xf numFmtId="3" fontId="18" fillId="0" borderId="51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" fontId="20" fillId="3" borderId="29" xfId="0" applyNumberFormat="1" applyFont="1" applyFill="1" applyBorder="1" applyAlignment="1">
      <alignment horizontal="right"/>
    </xf>
    <xf numFmtId="4" fontId="20" fillId="3" borderId="41" xfId="0" applyNumberFormat="1" applyFont="1" applyFill="1" applyBorder="1" applyAlignment="1">
      <alignment horizontal="right"/>
    </xf>
    <xf numFmtId="4" fontId="18" fillId="3" borderId="49" xfId="0" applyNumberFormat="1" applyFont="1" applyFill="1" applyBorder="1" applyAlignment="1" applyProtection="1">
      <alignment horizontal="center" vertical="center" wrapText="1"/>
    </xf>
    <xf numFmtId="14" fontId="16" fillId="0" borderId="40" xfId="0" applyNumberFormat="1" applyFont="1" applyFill="1" applyBorder="1" applyAlignment="1" applyProtection="1">
      <alignment horizontal="center" vertical="center"/>
      <protection locked="0"/>
    </xf>
    <xf numFmtId="14" fontId="16" fillId="0" borderId="29" xfId="0" applyNumberFormat="1" applyFont="1" applyFill="1" applyBorder="1" applyAlignment="1" applyProtection="1">
      <alignment horizontal="center" vertical="center"/>
      <protection locked="0"/>
    </xf>
    <xf numFmtId="14" fontId="16" fillId="0" borderId="22" xfId="0" applyNumberFormat="1" applyFont="1" applyFill="1" applyBorder="1" applyAlignment="1" applyProtection="1">
      <alignment horizontal="center" vertical="center"/>
      <protection locked="0"/>
    </xf>
    <xf numFmtId="4" fontId="18" fillId="0" borderId="50" xfId="0" applyNumberFormat="1" applyFont="1" applyFill="1" applyBorder="1" applyAlignment="1" applyProtection="1">
      <alignment horizontal="right" vertical="center" wrapText="1" indent="2"/>
      <protection locked="0"/>
    </xf>
    <xf numFmtId="4" fontId="18" fillId="0" borderId="33" xfId="0" applyNumberFormat="1" applyFont="1" applyFill="1" applyBorder="1" applyAlignment="1" applyProtection="1">
      <alignment horizontal="right" vertical="center" wrapText="1" indent="2"/>
      <protection locked="0"/>
    </xf>
    <xf numFmtId="4" fontId="14" fillId="2" borderId="50" xfId="0" applyNumberFormat="1" applyFont="1" applyFill="1" applyBorder="1" applyAlignment="1" applyProtection="1">
      <alignment horizontal="right" vertical="center" wrapText="1" indent="2"/>
    </xf>
    <xf numFmtId="4" fontId="14" fillId="2" borderId="33" xfId="0" applyNumberFormat="1" applyFont="1" applyFill="1" applyBorder="1" applyAlignment="1" applyProtection="1">
      <alignment horizontal="right" vertical="center" wrapText="1" indent="2"/>
    </xf>
    <xf numFmtId="4" fontId="18" fillId="3" borderId="40" xfId="0" applyNumberFormat="1" applyFont="1" applyFill="1" applyBorder="1" applyAlignment="1" applyProtection="1">
      <alignment horizontal="right" vertical="center" wrapText="1"/>
    </xf>
    <xf numFmtId="4" fontId="18" fillId="3" borderId="29" xfId="0" applyNumberFormat="1" applyFont="1" applyFill="1" applyBorder="1" applyAlignment="1" applyProtection="1">
      <alignment horizontal="right" vertical="center" wrapText="1"/>
    </xf>
    <xf numFmtId="4" fontId="18" fillId="3" borderId="41" xfId="0" applyNumberFormat="1" applyFont="1" applyFill="1" applyBorder="1" applyAlignment="1" applyProtection="1">
      <alignment horizontal="right" vertical="center" wrapText="1"/>
    </xf>
    <xf numFmtId="49" fontId="18" fillId="0" borderId="39" xfId="0" applyNumberFormat="1" applyFont="1" applyBorder="1" applyAlignment="1" applyProtection="1">
      <alignment horizontal="center" vertical="center"/>
      <protection locked="0"/>
    </xf>
    <xf numFmtId="49" fontId="18" fillId="0" borderId="8" xfId="0" applyNumberFormat="1" applyFont="1" applyBorder="1" applyAlignment="1" applyProtection="1">
      <alignment horizontal="center" vertical="center"/>
      <protection locked="0"/>
    </xf>
    <xf numFmtId="49" fontId="18" fillId="0" borderId="18" xfId="0" applyNumberFormat="1" applyFont="1" applyBorder="1" applyAlignment="1" applyProtection="1">
      <alignment horizontal="center" vertical="center"/>
      <protection locked="0"/>
    </xf>
    <xf numFmtId="49" fontId="18" fillId="0" borderId="19" xfId="0" applyNumberFormat="1" applyFont="1" applyBorder="1" applyAlignment="1" applyProtection="1">
      <alignment horizontal="center" vertical="center"/>
      <protection locked="0"/>
    </xf>
    <xf numFmtId="0" fontId="14" fillId="2" borderId="38" xfId="0" applyFont="1" applyFill="1" applyBorder="1" applyAlignment="1">
      <alignment horizontal="left" vertical="center"/>
    </xf>
    <xf numFmtId="0" fontId="14" fillId="2" borderId="26" xfId="0" applyFont="1" applyFill="1" applyBorder="1" applyAlignment="1">
      <alignment horizontal="left" vertical="center"/>
    </xf>
    <xf numFmtId="4" fontId="18" fillId="3" borderId="50" xfId="0" applyNumberFormat="1" applyFont="1" applyFill="1" applyBorder="1" applyAlignment="1" applyProtection="1">
      <alignment horizontal="right" vertical="center" wrapText="1"/>
    </xf>
    <xf numFmtId="4" fontId="18" fillId="3" borderId="33" xfId="0" applyNumberFormat="1" applyFont="1" applyFill="1" applyBorder="1" applyAlignment="1" applyProtection="1">
      <alignment horizontal="right" vertical="center" wrapText="1"/>
    </xf>
    <xf numFmtId="4" fontId="18" fillId="3" borderId="51" xfId="0" applyNumberFormat="1" applyFont="1" applyFill="1" applyBorder="1" applyAlignment="1" applyProtection="1">
      <alignment horizontal="right" vertical="center" wrapText="1"/>
    </xf>
    <xf numFmtId="0" fontId="0" fillId="4" borderId="25" xfId="0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left" vertical="center"/>
    </xf>
    <xf numFmtId="0" fontId="8" fillId="2" borderId="22" xfId="0" applyFont="1" applyFill="1" applyBorder="1" applyAlignment="1">
      <alignment horizontal="left" vertical="center"/>
    </xf>
    <xf numFmtId="49" fontId="19" fillId="0" borderId="40" xfId="0" applyNumberFormat="1" applyFont="1" applyFill="1" applyBorder="1" applyAlignment="1" applyProtection="1">
      <alignment horizontal="left" vertical="center"/>
      <protection locked="0"/>
    </xf>
    <xf numFmtId="49" fontId="19" fillId="0" borderId="29" xfId="0" applyNumberFormat="1" applyFont="1" applyFill="1" applyBorder="1" applyAlignment="1" applyProtection="1">
      <alignment horizontal="left" vertical="center"/>
      <protection locked="0"/>
    </xf>
    <xf numFmtId="49" fontId="19" fillId="0" borderId="41" xfId="0" applyNumberFormat="1" applyFont="1" applyFill="1" applyBorder="1" applyAlignment="1" applyProtection="1">
      <alignment horizontal="left" vertical="center"/>
      <protection locked="0"/>
    </xf>
    <xf numFmtId="0" fontId="4" fillId="4" borderId="0" xfId="0" applyFont="1" applyFill="1" applyBorder="1" applyAlignment="1" applyProtection="1">
      <alignment horizontal="center" vertical="top"/>
      <protection locked="0"/>
    </xf>
    <xf numFmtId="0" fontId="3" fillId="4" borderId="0" xfId="0" applyFont="1" applyFill="1" applyBorder="1" applyAlignment="1" applyProtection="1">
      <alignment horizontal="center" vertical="top"/>
      <protection locked="0"/>
    </xf>
    <xf numFmtId="0" fontId="3" fillId="4" borderId="0" xfId="0" applyFont="1" applyFill="1" applyBorder="1" applyAlignment="1" applyProtection="1">
      <alignment horizontal="left" vertical="top"/>
      <protection locked="0"/>
    </xf>
    <xf numFmtId="2" fontId="19" fillId="4" borderId="31" xfId="0" applyNumberFormat="1" applyFont="1" applyFill="1" applyBorder="1" applyAlignment="1" applyProtection="1">
      <alignment horizontal="center" vertical="center" wrapText="1"/>
      <protection locked="0"/>
    </xf>
    <xf numFmtId="2" fontId="19" fillId="4" borderId="2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>
      <alignment horizontal="center" vertical="center"/>
    </xf>
    <xf numFmtId="0" fontId="14" fillId="2" borderId="14" xfId="0" applyFont="1" applyFill="1" applyBorder="1" applyAlignment="1" applyProtection="1">
      <alignment horizontal="center" vertical="center" wrapText="1"/>
    </xf>
    <xf numFmtId="0" fontId="14" fillId="2" borderId="16" xfId="0" applyFont="1" applyFill="1" applyBorder="1" applyAlignment="1" applyProtection="1">
      <alignment horizontal="center" vertical="center" wrapText="1"/>
    </xf>
    <xf numFmtId="4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NumberFormat="1" applyFont="1" applyBorder="1" applyAlignment="1" applyProtection="1">
      <alignment horizontal="center" vertical="top" wrapText="1"/>
      <protection locked="0"/>
    </xf>
    <xf numFmtId="0" fontId="4" fillId="0" borderId="37" xfId="0" applyNumberFormat="1" applyFont="1" applyBorder="1" applyAlignment="1" applyProtection="1">
      <alignment horizontal="center" vertical="top" wrapText="1"/>
      <protection locked="0"/>
    </xf>
    <xf numFmtId="0" fontId="14" fillId="2" borderId="39" xfId="0" applyFont="1" applyFill="1" applyBorder="1" applyAlignment="1" applyProtection="1">
      <alignment horizontal="left" vertical="center"/>
    </xf>
    <xf numFmtId="0" fontId="14" fillId="2" borderId="9" xfId="0" applyFont="1" applyFill="1" applyBorder="1" applyAlignment="1" applyProtection="1">
      <alignment horizontal="left" vertical="center"/>
    </xf>
    <xf numFmtId="0" fontId="8" fillId="2" borderId="38" xfId="0" applyFont="1" applyFill="1" applyBorder="1" applyAlignment="1" applyProtection="1">
      <alignment horizontal="left" vertical="center"/>
    </xf>
    <xf numFmtId="0" fontId="8" fillId="2" borderId="33" xfId="0" applyFont="1" applyFill="1" applyBorder="1" applyAlignment="1" applyProtection="1">
      <alignment horizontal="left" vertical="center"/>
    </xf>
    <xf numFmtId="0" fontId="14" fillId="2" borderId="52" xfId="0" applyFont="1" applyFill="1" applyBorder="1" applyAlignment="1" applyProtection="1">
      <alignment horizontal="left" vertical="center"/>
    </xf>
    <xf numFmtId="0" fontId="14" fillId="2" borderId="21" xfId="0" applyFont="1" applyFill="1" applyBorder="1" applyAlignment="1" applyProtection="1">
      <alignment horizontal="left" vertical="center"/>
    </xf>
    <xf numFmtId="4" fontId="18" fillId="3" borderId="10" xfId="0" applyNumberFormat="1" applyFont="1" applyFill="1" applyBorder="1" applyAlignment="1" applyProtection="1">
      <alignment horizontal="right" vertical="center" wrapText="1"/>
    </xf>
    <xf numFmtId="4" fontId="18" fillId="3" borderId="13" xfId="0" applyNumberFormat="1" applyFont="1" applyFill="1" applyBorder="1" applyAlignment="1" applyProtection="1">
      <alignment horizontal="right" vertical="center" wrapText="1"/>
    </xf>
    <xf numFmtId="4" fontId="18" fillId="3" borderId="12" xfId="0" applyNumberFormat="1" applyFont="1" applyFill="1" applyBorder="1" applyAlignment="1" applyProtection="1">
      <alignment horizontal="right" vertical="center" wrapText="1"/>
    </xf>
    <xf numFmtId="4" fontId="14" fillId="2" borderId="43" xfId="0" applyNumberFormat="1" applyFont="1" applyFill="1" applyBorder="1" applyAlignment="1" applyProtection="1">
      <alignment horizontal="left" vertical="center" wrapText="1" indent="2"/>
    </xf>
    <xf numFmtId="4" fontId="14" fillId="2" borderId="0" xfId="0" applyNumberFormat="1" applyFont="1" applyFill="1" applyBorder="1" applyAlignment="1" applyProtection="1">
      <alignment horizontal="left" vertical="center" wrapText="1" indent="2"/>
    </xf>
    <xf numFmtId="4" fontId="14" fillId="2" borderId="37" xfId="0" applyNumberFormat="1" applyFont="1" applyFill="1" applyBorder="1" applyAlignment="1" applyProtection="1">
      <alignment horizontal="left" vertical="center" wrapText="1" indent="2"/>
    </xf>
    <xf numFmtId="4" fontId="18" fillId="3" borderId="0" xfId="0" applyNumberFormat="1" applyFont="1" applyFill="1" applyBorder="1" applyAlignment="1" applyProtection="1">
      <alignment horizontal="right" vertical="center" wrapText="1"/>
    </xf>
    <xf numFmtId="4" fontId="18" fillId="3" borderId="44" xfId="0" applyNumberFormat="1" applyFont="1" applyFill="1" applyBorder="1" applyAlignment="1" applyProtection="1">
      <alignment horizontal="right" vertical="center" wrapText="1"/>
    </xf>
    <xf numFmtId="0" fontId="8" fillId="2" borderId="38" xfId="0" applyNumberFormat="1" applyFont="1" applyFill="1" applyBorder="1" applyAlignment="1" applyProtection="1">
      <alignment horizontal="center" vertical="center" wrapText="1"/>
    </xf>
    <xf numFmtId="0" fontId="8" fillId="2" borderId="26" xfId="0" applyNumberFormat="1" applyFont="1" applyFill="1" applyBorder="1" applyAlignment="1" applyProtection="1">
      <alignment horizontal="center" vertical="center" wrapText="1"/>
    </xf>
    <xf numFmtId="0" fontId="8" fillId="2" borderId="35" xfId="0" applyNumberFormat="1" applyFont="1" applyFill="1" applyBorder="1" applyAlignment="1" applyProtection="1">
      <alignment horizontal="center" vertical="center" wrapText="1"/>
    </xf>
    <xf numFmtId="0" fontId="8" fillId="2" borderId="37" xfId="0" applyNumberFormat="1" applyFont="1" applyFill="1" applyBorder="1" applyAlignment="1" applyProtection="1">
      <alignment horizontal="center" vertical="center" wrapText="1"/>
    </xf>
    <xf numFmtId="4" fontId="14" fillId="2" borderId="14" xfId="0" applyNumberFormat="1" applyFont="1" applyFill="1" applyBorder="1" applyAlignment="1" applyProtection="1">
      <alignment horizontal="left" vertical="center" wrapText="1" indent="2"/>
    </xf>
    <xf numFmtId="4" fontId="14" fillId="2" borderId="15" xfId="0" applyNumberFormat="1" applyFont="1" applyFill="1" applyBorder="1" applyAlignment="1" applyProtection="1">
      <alignment horizontal="left" vertical="center" wrapText="1" indent="2"/>
    </xf>
    <xf numFmtId="4" fontId="14" fillId="2" borderId="16" xfId="0" applyNumberFormat="1" applyFont="1" applyFill="1" applyBorder="1" applyAlignment="1" applyProtection="1">
      <alignment horizontal="left" vertical="center" wrapText="1" indent="2"/>
    </xf>
    <xf numFmtId="4" fontId="18" fillId="3" borderId="15" xfId="0" applyNumberFormat="1" applyFont="1" applyFill="1" applyBorder="1" applyAlignment="1" applyProtection="1">
      <alignment horizontal="right" vertical="center" wrapText="1"/>
    </xf>
    <xf numFmtId="4" fontId="18" fillId="3" borderId="17" xfId="0" applyNumberFormat="1" applyFont="1" applyFill="1" applyBorder="1" applyAlignment="1" applyProtection="1">
      <alignment horizontal="right" vertical="center" wrapText="1"/>
    </xf>
    <xf numFmtId="0" fontId="14" fillId="0" borderId="33" xfId="0" applyFont="1" applyFill="1" applyBorder="1" applyAlignment="1" applyProtection="1">
      <alignment horizontal="center" vertical="center"/>
      <protection locked="0"/>
    </xf>
    <xf numFmtId="0" fontId="14" fillId="0" borderId="26" xfId="0" applyFont="1" applyFill="1" applyBorder="1" applyAlignment="1" applyProtection="1">
      <alignment horizontal="center" vertical="center"/>
      <protection locked="0"/>
    </xf>
    <xf numFmtId="0" fontId="14" fillId="0" borderId="36" xfId="0" applyFont="1" applyFill="1" applyBorder="1" applyAlignment="1" applyProtection="1">
      <alignment horizontal="center" vertical="center"/>
      <protection locked="0"/>
    </xf>
    <xf numFmtId="0" fontId="14" fillId="0" borderId="34" xfId="0" applyFont="1" applyFill="1" applyBorder="1" applyAlignment="1" applyProtection="1">
      <alignment horizontal="center" vertical="center"/>
      <protection locked="0"/>
    </xf>
    <xf numFmtId="4" fontId="14" fillId="2" borderId="10" xfId="0" applyNumberFormat="1" applyFont="1" applyFill="1" applyBorder="1" applyAlignment="1" applyProtection="1">
      <alignment horizontal="left" vertical="center" wrapText="1" indent="2"/>
    </xf>
    <xf numFmtId="4" fontId="14" fillId="2" borderId="13" xfId="0" applyNumberFormat="1" applyFont="1" applyFill="1" applyBorder="1" applyAlignment="1" applyProtection="1">
      <alignment horizontal="left" vertical="center" wrapText="1" indent="2"/>
    </xf>
    <xf numFmtId="4" fontId="14" fillId="2" borderId="11" xfId="0" applyNumberFormat="1" applyFont="1" applyFill="1" applyBorder="1" applyAlignment="1" applyProtection="1">
      <alignment horizontal="left" vertical="center" wrapText="1" indent="2"/>
    </xf>
    <xf numFmtId="0" fontId="8" fillId="2" borderId="45" xfId="0" applyFont="1" applyFill="1" applyBorder="1" applyAlignment="1" applyProtection="1">
      <alignment horizontal="center"/>
      <protection locked="0"/>
    </xf>
    <xf numFmtId="0" fontId="8" fillId="2" borderId="46" xfId="0" applyFont="1" applyFill="1" applyBorder="1" applyAlignment="1" applyProtection="1">
      <alignment horizontal="center"/>
      <protection locked="0"/>
    </xf>
    <xf numFmtId="0" fontId="8" fillId="2" borderId="48" xfId="0" applyFont="1" applyFill="1" applyBorder="1" applyAlignment="1" applyProtection="1">
      <alignment horizontal="center" wrapText="1"/>
    </xf>
    <xf numFmtId="0" fontId="8" fillId="2" borderId="46" xfId="0" applyFont="1" applyFill="1" applyBorder="1" applyAlignment="1" applyProtection="1">
      <alignment horizontal="center" wrapText="1"/>
    </xf>
    <xf numFmtId="0" fontId="8" fillId="2" borderId="47" xfId="0" applyFont="1" applyFill="1" applyBorder="1" applyAlignment="1" applyProtection="1">
      <alignment horizontal="center" wrapText="1"/>
    </xf>
    <xf numFmtId="0" fontId="0" fillId="4" borderId="0" xfId="0" applyFill="1" applyBorder="1" applyAlignment="1" applyProtection="1">
      <alignment horizontal="left" vertical="center"/>
      <protection locked="0"/>
    </xf>
    <xf numFmtId="0" fontId="14" fillId="4" borderId="0" xfId="0" applyFont="1" applyFill="1" applyBorder="1" applyAlignment="1" applyProtection="1">
      <alignment horizontal="center" wrapText="1"/>
      <protection locked="0"/>
    </xf>
    <xf numFmtId="0" fontId="14" fillId="4" borderId="3" xfId="0" applyFont="1" applyFill="1" applyBorder="1" applyAlignment="1" applyProtection="1">
      <alignment horizontal="center" wrapText="1"/>
      <protection locked="0"/>
    </xf>
    <xf numFmtId="0" fontId="4" fillId="4" borderId="30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 wrapText="1"/>
    </xf>
    <xf numFmtId="4" fontId="4" fillId="2" borderId="1" xfId="0" applyNumberFormat="1" applyFont="1" applyFill="1" applyBorder="1" applyAlignment="1" applyProtection="1">
      <alignment horizontal="center" vertical="center" wrapText="1"/>
    </xf>
    <xf numFmtId="4" fontId="4" fillId="2" borderId="54" xfId="0" applyNumberFormat="1" applyFont="1" applyFill="1" applyBorder="1" applyAlignment="1" applyProtection="1">
      <alignment horizontal="center" vertical="center" wrapText="1"/>
    </xf>
    <xf numFmtId="0" fontId="7" fillId="2" borderId="53" xfId="0" applyFont="1" applyFill="1" applyBorder="1" applyAlignment="1" applyProtection="1">
      <alignment horizontal="left" vertical="center"/>
    </xf>
    <xf numFmtId="0" fontId="7" fillId="2" borderId="54" xfId="0" applyFont="1" applyFill="1" applyBorder="1" applyAlignment="1" applyProtection="1">
      <alignment horizontal="left" vertical="center"/>
    </xf>
    <xf numFmtId="2" fontId="19" fillId="4" borderId="54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ont="1" applyFill="1" applyBorder="1" applyAlignment="1" applyProtection="1">
      <alignment vertical="center" wrapText="1"/>
      <protection locked="0"/>
    </xf>
    <xf numFmtId="0" fontId="9" fillId="4" borderId="33" xfId="0" applyFont="1" applyFill="1" applyBorder="1" applyAlignment="1" applyProtection="1">
      <alignment horizontal="center"/>
    </xf>
    <xf numFmtId="0" fontId="0" fillId="2" borderId="27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49" fontId="16" fillId="0" borderId="15" xfId="0" applyNumberFormat="1" applyFont="1" applyFill="1" applyBorder="1" applyAlignment="1" applyProtection="1">
      <alignment horizontal="left" vertical="center" wrapText="1"/>
      <protection locked="0"/>
    </xf>
    <xf numFmtId="49" fontId="16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2" borderId="14" xfId="0" applyFont="1" applyFill="1" applyBorder="1" applyAlignment="1" applyProtection="1">
      <alignment horizontal="right" vertical="center"/>
    </xf>
    <xf numFmtId="0" fontId="0" fillId="2" borderId="15" xfId="0" applyFont="1" applyFill="1" applyBorder="1" applyAlignment="1" applyProtection="1">
      <alignment horizontal="right" vertical="center"/>
    </xf>
    <xf numFmtId="49" fontId="5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14" xfId="0" applyNumberFormat="1" applyFont="1" applyBorder="1" applyAlignment="1" applyProtection="1">
      <alignment horizontal="left" vertical="center" wrapText="1"/>
      <protection locked="0"/>
    </xf>
    <xf numFmtId="14" fontId="5" fillId="0" borderId="15" xfId="0" applyNumberFormat="1" applyFont="1" applyBorder="1" applyAlignment="1" applyProtection="1">
      <alignment horizontal="left" vertical="center" wrapText="1"/>
      <protection locked="0"/>
    </xf>
    <xf numFmtId="14" fontId="5" fillId="0" borderId="17" xfId="0" applyNumberFormat="1" applyFont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5" fillId="0" borderId="10" xfId="0" applyFont="1" applyFill="1" applyBorder="1" applyAlignment="1" applyProtection="1">
      <alignment horizontal="left" vertical="center" wrapText="1"/>
      <protection locked="0"/>
    </xf>
    <xf numFmtId="0" fontId="5" fillId="0" borderId="13" xfId="0" applyFont="1" applyFill="1" applyBorder="1" applyAlignment="1" applyProtection="1">
      <alignment horizontal="left" vertical="center" wrapText="1"/>
      <protection locked="0"/>
    </xf>
    <xf numFmtId="0" fontId="5" fillId="0" borderId="12" xfId="0" applyFont="1" applyFill="1" applyBorder="1" applyAlignment="1" applyProtection="1">
      <alignment horizontal="left" vertical="center" wrapText="1"/>
      <protection locked="0"/>
    </xf>
    <xf numFmtId="0" fontId="5" fillId="4" borderId="3" xfId="0" applyFont="1" applyFill="1" applyBorder="1" applyAlignment="1" applyProtection="1">
      <alignment horizontal="left" vertical="center" wrapText="1"/>
      <protection locked="0"/>
    </xf>
    <xf numFmtId="0" fontId="0" fillId="4" borderId="0" xfId="0" applyFill="1" applyAlignment="1" applyProtection="1">
      <alignment horizontal="left" vertical="center" wrapText="1"/>
    </xf>
    <xf numFmtId="0" fontId="5" fillId="4" borderId="0" xfId="0" applyFont="1" applyFill="1" applyBorder="1" applyAlignment="1" applyProtection="1">
      <alignment horizontal="left" vertical="center" wrapText="1"/>
      <protection locked="0"/>
    </xf>
    <xf numFmtId="49" fontId="5" fillId="4" borderId="3" xfId="0" applyNumberFormat="1" applyFont="1" applyFill="1" applyBorder="1" applyAlignment="1" applyProtection="1">
      <alignment horizontal="left" vertical="center"/>
      <protection locked="0"/>
    </xf>
    <xf numFmtId="0" fontId="5" fillId="4" borderId="0" xfId="0" applyFont="1" applyFill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8" fillId="2" borderId="27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/>
    </xf>
    <xf numFmtId="4" fontId="19" fillId="0" borderId="14" xfId="0" applyNumberFormat="1" applyFont="1" applyFill="1" applyBorder="1" applyAlignment="1" applyProtection="1">
      <alignment horizontal="right" vertical="center" wrapText="1"/>
      <protection locked="0"/>
    </xf>
    <xf numFmtId="4" fontId="19" fillId="0" borderId="16" xfId="0" applyNumberFormat="1" applyFont="1" applyFill="1" applyBorder="1" applyAlignment="1" applyProtection="1">
      <alignment horizontal="right" vertical="center" wrapText="1"/>
      <protection locked="0"/>
    </xf>
    <xf numFmtId="0" fontId="8" fillId="2" borderId="14" xfId="0" applyFont="1" applyFill="1" applyBorder="1" applyAlignment="1">
      <alignment horizontal="right" vertical="center"/>
    </xf>
    <xf numFmtId="0" fontId="8" fillId="2" borderId="15" xfId="0" applyFont="1" applyFill="1" applyBorder="1" applyAlignment="1">
      <alignment horizontal="right" vertical="center"/>
    </xf>
    <xf numFmtId="0" fontId="8" fillId="2" borderId="16" xfId="0" applyFont="1" applyFill="1" applyBorder="1" applyAlignment="1">
      <alignment horizontal="right" vertical="center"/>
    </xf>
    <xf numFmtId="0" fontId="0" fillId="2" borderId="2" xfId="0" applyFill="1" applyBorder="1" applyAlignment="1">
      <alignment horizontal="left" vertical="top"/>
    </xf>
    <xf numFmtId="0" fontId="0" fillId="2" borderId="11" xfId="0" applyFill="1" applyBorder="1" applyAlignment="1">
      <alignment horizontal="left" vertical="top"/>
    </xf>
    <xf numFmtId="0" fontId="1" fillId="0" borderId="10" xfId="0" applyFont="1" applyFill="1" applyBorder="1" applyAlignment="1" applyProtection="1">
      <alignment horizontal="left" vertical="top" wrapText="1"/>
      <protection locked="0"/>
    </xf>
    <xf numFmtId="0" fontId="1" fillId="0" borderId="13" xfId="0" applyFont="1" applyFill="1" applyBorder="1" applyAlignment="1" applyProtection="1">
      <alignment horizontal="left" vertical="top" wrapText="1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49" fontId="5" fillId="0" borderId="14" xfId="0" applyNumberFormat="1" applyFont="1" applyFill="1" applyBorder="1" applyAlignment="1" applyProtection="1">
      <alignment horizontal="right" vertical="center" wrapText="1"/>
      <protection locked="0"/>
    </xf>
    <xf numFmtId="49" fontId="5" fillId="0" borderId="16" xfId="0" applyNumberFormat="1" applyFont="1" applyFill="1" applyBorder="1" applyAlignment="1" applyProtection="1">
      <alignment horizontal="right" vertical="center" wrapText="1"/>
      <protection locked="0"/>
    </xf>
    <xf numFmtId="0" fontId="14" fillId="2" borderId="27" xfId="0" applyFont="1" applyFill="1" applyBorder="1" applyAlignment="1" applyProtection="1">
      <alignment horizontal="center"/>
      <protection locked="0"/>
    </xf>
    <xf numFmtId="0" fontId="14" fillId="2" borderId="15" xfId="0" applyFont="1" applyFill="1" applyBorder="1" applyAlignment="1" applyProtection="1">
      <alignment horizontal="center"/>
      <protection locked="0"/>
    </xf>
    <xf numFmtId="0" fontId="14" fillId="2" borderId="14" xfId="0" applyFont="1" applyFill="1" applyBorder="1" applyAlignment="1" applyProtection="1">
      <alignment horizontal="center" wrapText="1"/>
    </xf>
    <xf numFmtId="0" fontId="14" fillId="2" borderId="15" xfId="0" applyFont="1" applyFill="1" applyBorder="1" applyAlignment="1" applyProtection="1">
      <alignment horizontal="center" wrapText="1"/>
    </xf>
    <xf numFmtId="0" fontId="14" fillId="2" borderId="17" xfId="0" applyFont="1" applyFill="1" applyBorder="1" applyAlignment="1" applyProtection="1">
      <alignment horizontal="center" wrapText="1"/>
    </xf>
    <xf numFmtId="0" fontId="14" fillId="2" borderId="23" xfId="0" applyFont="1" applyFill="1" applyBorder="1" applyAlignment="1">
      <alignment horizontal="left" vertical="center"/>
    </xf>
    <xf numFmtId="0" fontId="14" fillId="2" borderId="25" xfId="0" applyFont="1" applyFill="1" applyBorder="1" applyAlignment="1">
      <alignment horizontal="left" vertical="center"/>
    </xf>
    <xf numFmtId="4" fontId="18" fillId="0" borderId="32" xfId="0" applyNumberFormat="1" applyFont="1" applyFill="1" applyBorder="1" applyAlignment="1" applyProtection="1">
      <alignment horizontal="center" vertical="center"/>
      <protection locked="0"/>
    </xf>
    <xf numFmtId="4" fontId="18" fillId="0" borderId="24" xfId="0" applyNumberFormat="1" applyFont="1" applyFill="1" applyBorder="1" applyAlignment="1" applyProtection="1">
      <alignment horizontal="center" vertical="center"/>
      <protection locked="0"/>
    </xf>
    <xf numFmtId="0" fontId="8" fillId="2" borderId="26" xfId="0" applyFont="1" applyFill="1" applyBorder="1" applyAlignment="1" applyProtection="1">
      <alignment horizontal="left" vertical="center"/>
    </xf>
    <xf numFmtId="4" fontId="18" fillId="3" borderId="57" xfId="0" applyNumberFormat="1" applyFont="1" applyFill="1" applyBorder="1" applyAlignment="1" applyProtection="1">
      <alignment horizontal="center" vertical="center" wrapText="1"/>
    </xf>
    <xf numFmtId="4" fontId="8" fillId="2" borderId="50" xfId="0" applyNumberFormat="1" applyFont="1" applyFill="1" applyBorder="1" applyAlignment="1" applyProtection="1">
      <alignment horizontal="right" vertical="center" wrapText="1"/>
    </xf>
    <xf numFmtId="4" fontId="8" fillId="2" borderId="33" xfId="0" applyNumberFormat="1" applyFont="1" applyFill="1" applyBorder="1" applyAlignment="1" applyProtection="1">
      <alignment horizontal="right" vertical="center" wrapText="1"/>
    </xf>
    <xf numFmtId="4" fontId="8" fillId="2" borderId="26" xfId="0" applyNumberFormat="1" applyFont="1" applyFill="1" applyBorder="1" applyAlignment="1" applyProtection="1">
      <alignment horizontal="right" vertical="center" wrapText="1"/>
    </xf>
    <xf numFmtId="14" fontId="16" fillId="0" borderId="40" xfId="0" applyNumberFormat="1" applyFont="1" applyFill="1" applyBorder="1" applyAlignment="1" applyProtection="1">
      <alignment horizontal="center" vertical="center" wrapText="1"/>
      <protection locked="0"/>
    </xf>
    <xf numFmtId="14" fontId="16" fillId="0" borderId="22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40" xfId="0" applyNumberFormat="1" applyFont="1" applyFill="1" applyBorder="1" applyAlignment="1" applyProtection="1">
      <alignment horizontal="center" vertical="center" wrapText="1"/>
    </xf>
    <xf numFmtId="4" fontId="8" fillId="2" borderId="29" xfId="0" applyNumberFormat="1" applyFont="1" applyFill="1" applyBorder="1" applyAlignment="1" applyProtection="1">
      <alignment horizontal="center" vertical="center" wrapText="1"/>
    </xf>
    <xf numFmtId="4" fontId="8" fillId="2" borderId="41" xfId="0" applyNumberFormat="1" applyFont="1" applyFill="1" applyBorder="1" applyAlignment="1" applyProtection="1">
      <alignment horizontal="center" vertical="center" wrapText="1"/>
    </xf>
    <xf numFmtId="4" fontId="14" fillId="2" borderId="40" xfId="0" applyNumberFormat="1" applyFont="1" applyFill="1" applyBorder="1" applyAlignment="1" applyProtection="1">
      <alignment horizontal="right" vertical="center" wrapText="1"/>
    </xf>
    <xf numFmtId="4" fontId="14" fillId="2" borderId="29" xfId="0" applyNumberFormat="1" applyFont="1" applyFill="1" applyBorder="1" applyAlignment="1" applyProtection="1">
      <alignment horizontal="right" vertical="center" wrapText="1"/>
    </xf>
    <xf numFmtId="4" fontId="14" fillId="2" borderId="22" xfId="0" applyNumberFormat="1" applyFont="1" applyFill="1" applyBorder="1" applyAlignment="1" applyProtection="1">
      <alignment horizontal="right" vertical="center" wrapText="1"/>
    </xf>
    <xf numFmtId="4" fontId="18" fillId="3" borderId="40" xfId="0" applyNumberFormat="1" applyFont="1" applyFill="1" applyBorder="1" applyAlignment="1" applyProtection="1">
      <alignment horizontal="center" vertical="center" wrapText="1"/>
    </xf>
    <xf numFmtId="4" fontId="18" fillId="3" borderId="22" xfId="0" applyNumberFormat="1" applyFont="1" applyFill="1" applyBorder="1" applyAlignment="1" applyProtection="1">
      <alignment horizontal="center" vertical="center" wrapText="1"/>
    </xf>
    <xf numFmtId="4" fontId="13" fillId="2" borderId="40" xfId="0" applyNumberFormat="1" applyFont="1" applyFill="1" applyBorder="1" applyAlignment="1" applyProtection="1">
      <alignment horizontal="center" vertical="center" wrapText="1"/>
    </xf>
    <xf numFmtId="4" fontId="13" fillId="2" borderId="29" xfId="0" applyNumberFormat="1" applyFont="1" applyFill="1" applyBorder="1" applyAlignment="1" applyProtection="1">
      <alignment horizontal="center" vertical="center" wrapText="1"/>
    </xf>
    <xf numFmtId="4" fontId="13" fillId="2" borderId="41" xfId="0" applyNumberFormat="1" applyFont="1" applyFill="1" applyBorder="1" applyAlignment="1" applyProtection="1">
      <alignment horizontal="center" vertical="center" wrapText="1"/>
    </xf>
    <xf numFmtId="4" fontId="14" fillId="2" borderId="32" xfId="0" applyNumberFormat="1" applyFont="1" applyFill="1" applyBorder="1" applyAlignment="1" applyProtection="1">
      <alignment horizontal="right" vertical="center" wrapText="1"/>
    </xf>
    <xf numFmtId="4" fontId="14" fillId="2" borderId="25" xfId="0" applyNumberFormat="1" applyFont="1" applyFill="1" applyBorder="1" applyAlignment="1" applyProtection="1">
      <alignment horizontal="right" vertical="center" wrapText="1"/>
    </xf>
    <xf numFmtId="4" fontId="14" fillId="2" borderId="24" xfId="0" applyNumberFormat="1" applyFont="1" applyFill="1" applyBorder="1" applyAlignment="1" applyProtection="1">
      <alignment horizontal="right" vertical="center" wrapText="1"/>
    </xf>
    <xf numFmtId="4" fontId="18" fillId="3" borderId="32" xfId="0" applyNumberFormat="1" applyFont="1" applyFill="1" applyBorder="1" applyAlignment="1" applyProtection="1">
      <alignment horizontal="center" vertical="center" wrapText="1"/>
    </xf>
    <xf numFmtId="4" fontId="18" fillId="3" borderId="24" xfId="0" applyNumberFormat="1" applyFont="1" applyFill="1" applyBorder="1" applyAlignment="1" applyProtection="1">
      <alignment horizontal="center" vertical="center" wrapText="1"/>
    </xf>
    <xf numFmtId="4" fontId="13" fillId="2" borderId="32" xfId="0" applyNumberFormat="1" applyFont="1" applyFill="1" applyBorder="1" applyAlignment="1" applyProtection="1">
      <alignment horizontal="center" vertical="center" wrapText="1"/>
    </xf>
    <xf numFmtId="4" fontId="13" fillId="2" borderId="25" xfId="0" applyNumberFormat="1" applyFont="1" applyFill="1" applyBorder="1" applyAlignment="1" applyProtection="1">
      <alignment horizontal="center" vertical="center" wrapText="1"/>
    </xf>
    <xf numFmtId="4" fontId="13" fillId="2" borderId="42" xfId="0" applyNumberFormat="1" applyFont="1" applyFill="1" applyBorder="1" applyAlignment="1" applyProtection="1">
      <alignment horizontal="center" vertical="center" wrapText="1"/>
    </xf>
    <xf numFmtId="2" fontId="19" fillId="4" borderId="40" xfId="0" applyNumberFormat="1" applyFont="1" applyFill="1" applyBorder="1" applyAlignment="1" applyProtection="1">
      <alignment horizontal="center" vertical="center" wrapText="1"/>
      <protection locked="0"/>
    </xf>
    <xf numFmtId="2" fontId="19" fillId="4" borderId="29" xfId="0" applyNumberFormat="1" applyFont="1" applyFill="1" applyBorder="1" applyAlignment="1" applyProtection="1">
      <alignment horizontal="center" vertical="center" wrapText="1"/>
      <protection locked="0"/>
    </xf>
    <xf numFmtId="2" fontId="8" fillId="2" borderId="40" xfId="0" applyNumberFormat="1" applyFont="1" applyFill="1" applyBorder="1" applyAlignment="1" applyProtection="1">
      <alignment horizontal="right" vertical="center" wrapText="1"/>
    </xf>
    <xf numFmtId="2" fontId="8" fillId="2" borderId="29" xfId="0" applyNumberFormat="1" applyFont="1" applyFill="1" applyBorder="1" applyAlignment="1" applyProtection="1">
      <alignment horizontal="right" vertical="center" wrapText="1"/>
    </xf>
    <xf numFmtId="0" fontId="14" fillId="2" borderId="4" xfId="0" applyFont="1" applyFill="1" applyBorder="1" applyAlignment="1" applyProtection="1">
      <alignment horizontal="center" vertical="center" wrapText="1"/>
    </xf>
    <xf numFmtId="0" fontId="14" fillId="2" borderId="55" xfId="0" applyFont="1" applyFill="1" applyBorder="1" applyAlignment="1" applyProtection="1">
      <alignment horizontal="center" vertical="center" wrapText="1"/>
    </xf>
    <xf numFmtId="2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8" fillId="0" borderId="5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0" xfId="0" applyFont="1" applyFill="1" applyBorder="1" applyAlignment="1" applyProtection="1">
      <alignment horizontal="center" vertical="top"/>
      <protection locked="0"/>
    </xf>
    <xf numFmtId="2" fontId="19" fillId="4" borderId="6" xfId="0" applyNumberFormat="1" applyFont="1" applyFill="1" applyBorder="1" applyAlignment="1" applyProtection="1">
      <alignment horizontal="center" vertical="center"/>
      <protection locked="0"/>
    </xf>
    <xf numFmtId="0" fontId="8" fillId="2" borderId="28" xfId="0" applyFont="1" applyFill="1" applyBorder="1" applyAlignment="1" applyProtection="1">
      <alignment horizontal="left" vertical="center"/>
    </xf>
    <xf numFmtId="0" fontId="8" fillId="2" borderId="22" xfId="0" applyFont="1" applyFill="1" applyBorder="1" applyAlignment="1" applyProtection="1">
      <alignment horizontal="left" vertical="center"/>
    </xf>
    <xf numFmtId="0" fontId="8" fillId="2" borderId="2" xfId="0" applyFont="1" applyFill="1" applyBorder="1" applyAlignment="1" applyProtection="1">
      <alignment horizontal="right" vertical="center" indent="2"/>
    </xf>
    <xf numFmtId="0" fontId="8" fillId="2" borderId="1" xfId="0" applyFont="1" applyFill="1" applyBorder="1" applyAlignment="1" applyProtection="1">
      <alignment horizontal="right" vertical="center" indent="2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217615</xdr:colOff>
      <xdr:row>3</xdr:row>
      <xdr:rowOff>36419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4209D246-758B-443A-9B39-21F313851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28575"/>
          <a:ext cx="2217865" cy="7603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4D15B-6988-4CE7-9183-FAE4084D591C}">
  <sheetPr>
    <pageSetUpPr fitToPage="1"/>
  </sheetPr>
  <dimension ref="A1:Q65"/>
  <sheetViews>
    <sheetView tabSelected="1" zoomScaleNormal="100" workbookViewId="0">
      <selection activeCell="G2" sqref="G2:N3"/>
    </sheetView>
  </sheetViews>
  <sheetFormatPr defaultColWidth="8.85546875" defaultRowHeight="15" x14ac:dyDescent="0.25"/>
  <cols>
    <col min="1" max="1" width="13.42578125" style="2" customWidth="1"/>
    <col min="2" max="2" width="17" style="2" customWidth="1"/>
    <col min="3" max="3" width="9.85546875" style="2" customWidth="1"/>
    <col min="4" max="4" width="10.7109375" style="2" customWidth="1"/>
    <col min="5" max="5" width="8.5703125" style="2" customWidth="1"/>
    <col min="6" max="6" width="9.140625" style="2" customWidth="1"/>
    <col min="7" max="7" width="6.28515625" style="2" customWidth="1"/>
    <col min="8" max="8" width="12.140625" style="2" customWidth="1"/>
    <col min="9" max="9" width="6.85546875" style="2" customWidth="1"/>
    <col min="10" max="10" width="14" style="2" customWidth="1"/>
    <col min="11" max="11" width="15.140625" style="2" customWidth="1"/>
    <col min="12" max="12" width="7.5703125" style="2" customWidth="1"/>
    <col min="13" max="13" width="7" style="2" customWidth="1"/>
    <col min="14" max="14" width="17.28515625" style="2" customWidth="1"/>
    <col min="15" max="15" width="9.85546875" style="2" customWidth="1"/>
    <col min="16" max="16" width="7.7109375" style="2" customWidth="1"/>
    <col min="17" max="17" width="6" style="2" customWidth="1"/>
    <col min="18" max="18" width="7.28515625" style="2" customWidth="1"/>
    <col min="19" max="19" width="5.85546875" style="2" customWidth="1"/>
    <col min="20" max="16384" width="8.85546875" style="2"/>
  </cols>
  <sheetData>
    <row r="1" spans="1:17" ht="21.75" customHeight="1" x14ac:dyDescent="0.25">
      <c r="E1" s="3" t="s">
        <v>38</v>
      </c>
      <c r="F1" s="143"/>
      <c r="G1" s="143"/>
      <c r="H1" s="143"/>
      <c r="I1" s="143"/>
      <c r="J1" s="143"/>
      <c r="K1" s="143"/>
      <c r="L1" s="143"/>
      <c r="M1" s="143"/>
      <c r="N1" s="143"/>
    </row>
    <row r="2" spans="1:17" ht="18.75" customHeight="1" x14ac:dyDescent="0.25">
      <c r="E2" s="144" t="s">
        <v>39</v>
      </c>
      <c r="F2" s="144"/>
      <c r="G2" s="145"/>
      <c r="H2" s="145"/>
      <c r="I2" s="145"/>
      <c r="J2" s="145"/>
      <c r="K2" s="145"/>
      <c r="L2" s="145"/>
      <c r="M2" s="145"/>
      <c r="N2" s="145"/>
    </row>
    <row r="3" spans="1:17" ht="18.75" customHeight="1" x14ac:dyDescent="0.25">
      <c r="E3" s="144"/>
      <c r="F3" s="144"/>
      <c r="G3" s="143"/>
      <c r="H3" s="143"/>
      <c r="I3" s="143"/>
      <c r="J3" s="143"/>
      <c r="K3" s="143"/>
      <c r="L3" s="143"/>
      <c r="M3" s="143"/>
      <c r="N3" s="143"/>
    </row>
    <row r="4" spans="1:17" ht="26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5" t="s">
        <v>8</v>
      </c>
      <c r="K4" s="146"/>
      <c r="L4" s="146"/>
      <c r="M4" s="146"/>
      <c r="N4" s="146"/>
    </row>
    <row r="5" spans="1:17" ht="8.25" customHeight="1" x14ac:dyDescent="0.25">
      <c r="A5" s="4"/>
      <c r="B5" s="4"/>
      <c r="C5" s="4"/>
      <c r="D5" s="4"/>
      <c r="E5" s="4"/>
      <c r="F5" s="4"/>
      <c r="G5" s="4"/>
      <c r="H5" s="4"/>
      <c r="I5" s="4"/>
      <c r="J5" s="6"/>
      <c r="K5" s="4"/>
      <c r="L5" s="4"/>
      <c r="M5" s="4"/>
      <c r="N5" s="4"/>
    </row>
    <row r="6" spans="1:17" ht="18.75" x14ac:dyDescent="0.3">
      <c r="A6" s="147" t="s">
        <v>9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</row>
    <row r="7" spans="1:17" ht="7.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7" ht="17.25" x14ac:dyDescent="0.3">
      <c r="A8" s="148" t="s">
        <v>7</v>
      </c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7"/>
      <c r="P8" s="7"/>
    </row>
    <row r="9" spans="1:17" ht="6.75" customHeight="1" thickBot="1" x14ac:dyDescent="0.3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24"/>
      <c r="N9" s="18"/>
      <c r="O9" s="7"/>
      <c r="P9" s="7"/>
    </row>
    <row r="10" spans="1:17" ht="24" customHeight="1" x14ac:dyDescent="0.25">
      <c r="A10" s="127" t="s">
        <v>1</v>
      </c>
      <c r="B10" s="128"/>
      <c r="C10" s="129"/>
      <c r="D10" s="130"/>
      <c r="E10" s="131" t="s">
        <v>13</v>
      </c>
      <c r="F10" s="132"/>
      <c r="G10" s="133"/>
      <c r="H10" s="133"/>
      <c r="I10" s="133"/>
      <c r="J10" s="134"/>
      <c r="K10" s="1" t="s">
        <v>11</v>
      </c>
      <c r="L10" s="135"/>
      <c r="M10" s="136"/>
      <c r="N10" s="137"/>
    </row>
    <row r="11" spans="1:17" ht="21.75" customHeight="1" x14ac:dyDescent="0.25">
      <c r="A11" s="138" t="s">
        <v>0</v>
      </c>
      <c r="B11" s="139"/>
      <c r="C11" s="140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2"/>
    </row>
    <row r="12" spans="1:17" ht="115.5" customHeight="1" thickBot="1" x14ac:dyDescent="0.3">
      <c r="A12" s="156" t="s">
        <v>10</v>
      </c>
      <c r="B12" s="157"/>
      <c r="C12" s="158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60"/>
    </row>
    <row r="13" spans="1:17" ht="25.5" customHeight="1" thickBot="1" x14ac:dyDescent="0.3">
      <c r="A13" s="149" t="s">
        <v>49</v>
      </c>
      <c r="B13" s="150"/>
      <c r="C13" s="161"/>
      <c r="D13" s="162"/>
      <c r="E13" s="19" t="s">
        <v>53</v>
      </c>
      <c r="F13" s="35"/>
      <c r="G13" s="36"/>
      <c r="H13" s="37"/>
      <c r="I13" s="19" t="s">
        <v>50</v>
      </c>
      <c r="J13" s="177"/>
      <c r="K13" s="178"/>
      <c r="L13" s="179"/>
      <c r="M13" s="180"/>
      <c r="N13" s="181"/>
      <c r="O13" s="16"/>
      <c r="P13" s="16"/>
      <c r="Q13" s="16"/>
    </row>
    <row r="14" spans="1:17" ht="25.5" customHeight="1" x14ac:dyDescent="0.25">
      <c r="A14" s="149" t="s">
        <v>51</v>
      </c>
      <c r="B14" s="150"/>
      <c r="C14" s="151"/>
      <c r="D14" s="152"/>
      <c r="E14" s="153" t="s">
        <v>42</v>
      </c>
      <c r="F14" s="154"/>
      <c r="G14" s="154"/>
      <c r="H14" s="155"/>
      <c r="I14" s="151"/>
      <c r="J14" s="152"/>
      <c r="K14" s="174" t="s">
        <v>65</v>
      </c>
      <c r="L14" s="175"/>
      <c r="M14" s="176"/>
      <c r="N14" s="30"/>
      <c r="O14" s="16"/>
      <c r="P14" s="16"/>
      <c r="Q14" s="16"/>
    </row>
    <row r="15" spans="1:17" ht="29.25" customHeight="1" x14ac:dyDescent="0.25">
      <c r="A15" s="210" t="s">
        <v>46</v>
      </c>
      <c r="B15" s="211"/>
      <c r="C15" s="117" t="s">
        <v>47</v>
      </c>
      <c r="D15" s="117"/>
      <c r="E15" s="117" t="s">
        <v>43</v>
      </c>
      <c r="F15" s="117"/>
      <c r="G15" s="118" t="s">
        <v>44</v>
      </c>
      <c r="H15" s="118"/>
      <c r="I15" s="118" t="s">
        <v>48</v>
      </c>
      <c r="J15" s="119"/>
      <c r="K15" s="120"/>
      <c r="L15" s="120"/>
      <c r="M15" s="120"/>
      <c r="N15" s="120"/>
    </row>
    <row r="16" spans="1:17" ht="21.75" customHeight="1" thickBot="1" x14ac:dyDescent="0.3">
      <c r="A16" s="122"/>
      <c r="B16" s="123"/>
      <c r="C16" s="124"/>
      <c r="D16" s="124"/>
      <c r="E16" s="124"/>
      <c r="F16" s="124"/>
      <c r="G16" s="124"/>
      <c r="H16" s="124"/>
      <c r="I16" s="68"/>
      <c r="J16" s="69"/>
      <c r="K16" s="121"/>
      <c r="L16" s="121"/>
      <c r="M16" s="121"/>
      <c r="N16" s="121"/>
    </row>
    <row r="17" spans="1:16" ht="21.75" customHeight="1" thickBot="1" x14ac:dyDescent="0.3">
      <c r="A17" s="208" t="s">
        <v>56</v>
      </c>
      <c r="B17" s="209"/>
      <c r="C17" s="207"/>
      <c r="D17" s="207"/>
      <c r="E17" s="200" t="s">
        <v>57</v>
      </c>
      <c r="F17" s="201"/>
      <c r="G17" s="201"/>
      <c r="H17" s="201"/>
      <c r="I17" s="198"/>
      <c r="J17" s="199"/>
      <c r="K17" s="200" t="s">
        <v>71</v>
      </c>
      <c r="L17" s="201"/>
      <c r="M17" s="201"/>
      <c r="N17" s="31"/>
    </row>
    <row r="18" spans="1:16" ht="25.5" customHeight="1" thickBot="1" x14ac:dyDescent="0.3">
      <c r="A18" s="60" t="s">
        <v>16</v>
      </c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4"/>
    </row>
    <row r="19" spans="1:16" ht="12.75" customHeight="1" x14ac:dyDescent="0.25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6" ht="21" customHeight="1" x14ac:dyDescent="0.25">
      <c r="A20" s="112"/>
      <c r="B20" s="112"/>
      <c r="C20" s="112"/>
      <c r="D20" s="112"/>
      <c r="E20" s="112"/>
      <c r="F20" s="9"/>
      <c r="G20" s="9"/>
      <c r="H20" s="125" t="s">
        <v>12</v>
      </c>
      <c r="I20" s="125"/>
      <c r="J20" s="112"/>
      <c r="K20" s="112"/>
      <c r="L20" s="112"/>
      <c r="M20" s="112"/>
      <c r="N20" s="112"/>
    </row>
    <row r="21" spans="1:16" ht="21" customHeight="1" x14ac:dyDescent="0.25">
      <c r="A21" s="113"/>
      <c r="B21" s="113"/>
      <c r="C21" s="113"/>
      <c r="D21" s="113"/>
      <c r="E21" s="113"/>
      <c r="F21" s="9"/>
      <c r="G21" s="9"/>
      <c r="H21" s="125"/>
      <c r="I21" s="125"/>
      <c r="J21" s="113"/>
      <c r="K21" s="113"/>
      <c r="L21" s="113"/>
      <c r="M21" s="113"/>
      <c r="N21" s="113"/>
    </row>
    <row r="22" spans="1:16" x14ac:dyDescent="0.25">
      <c r="A22" s="206" t="s">
        <v>45</v>
      </c>
      <c r="B22" s="206"/>
      <c r="C22" s="206"/>
      <c r="D22" s="206"/>
      <c r="E22" s="206"/>
      <c r="F22" s="10"/>
      <c r="G22" s="10"/>
      <c r="H22" s="10"/>
      <c r="I22" s="10"/>
      <c r="J22" s="65" t="s">
        <v>4</v>
      </c>
      <c r="K22" s="65"/>
      <c r="L22" s="65"/>
      <c r="M22" s="65"/>
      <c r="N22" s="65"/>
    </row>
    <row r="23" spans="1:16" x14ac:dyDescent="0.25">
      <c r="A23" s="65" t="s">
        <v>4</v>
      </c>
      <c r="B23" s="65"/>
      <c r="C23" s="65"/>
      <c r="D23" s="65"/>
      <c r="E23" s="65"/>
      <c r="F23" s="10"/>
      <c r="G23" s="10"/>
      <c r="H23" s="10"/>
      <c r="I23" s="10"/>
      <c r="J23" s="66"/>
      <c r="K23" s="66"/>
      <c r="L23" s="66"/>
      <c r="M23" s="25"/>
      <c r="N23" s="4"/>
    </row>
    <row r="24" spans="1:16" ht="3" customHeight="1" x14ac:dyDescent="0.25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</row>
    <row r="25" spans="1:16" ht="9.75" customHeight="1" thickBot="1" x14ac:dyDescent="0.3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</row>
    <row r="26" spans="1:16" ht="18" thickBot="1" x14ac:dyDescent="0.3">
      <c r="A26" s="55" t="s">
        <v>2</v>
      </c>
      <c r="B26" s="56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8"/>
      <c r="N26" s="59"/>
    </row>
    <row r="27" spans="1:16" ht="25.5" customHeight="1" x14ac:dyDescent="0.3">
      <c r="A27" s="163" t="s">
        <v>5</v>
      </c>
      <c r="B27" s="164"/>
      <c r="C27" s="164"/>
      <c r="D27" s="164"/>
      <c r="E27" s="164"/>
      <c r="F27" s="164"/>
      <c r="G27" s="164"/>
      <c r="H27" s="164"/>
      <c r="I27" s="165" t="s">
        <v>37</v>
      </c>
      <c r="J27" s="166"/>
      <c r="K27" s="166"/>
      <c r="L27" s="166"/>
      <c r="M27" s="166"/>
      <c r="N27" s="167"/>
      <c r="O27" s="16"/>
      <c r="P27" s="16"/>
    </row>
    <row r="28" spans="1:16" ht="26.25" customHeight="1" thickBot="1" x14ac:dyDescent="0.3">
      <c r="A28" s="45"/>
      <c r="B28" s="46"/>
      <c r="C28" s="46"/>
      <c r="D28" s="46"/>
      <c r="E28" s="46"/>
      <c r="F28" s="46"/>
      <c r="G28" s="46"/>
      <c r="H28" s="46"/>
      <c r="I28" s="47"/>
      <c r="J28" s="46"/>
      <c r="K28" s="46"/>
      <c r="L28" s="46"/>
      <c r="M28" s="46"/>
      <c r="N28" s="48"/>
      <c r="O28" s="16"/>
      <c r="P28" s="16"/>
    </row>
    <row r="29" spans="1:16" ht="24" customHeight="1" thickBot="1" x14ac:dyDescent="0.3">
      <c r="A29" s="49" t="s">
        <v>51</v>
      </c>
      <c r="B29" s="50"/>
      <c r="C29" s="38"/>
      <c r="D29" s="39"/>
      <c r="E29" s="39"/>
      <c r="F29" s="39"/>
      <c r="G29" s="39"/>
      <c r="H29" s="39"/>
      <c r="I29" s="40" t="s">
        <v>52</v>
      </c>
      <c r="J29" s="41"/>
      <c r="K29" s="41"/>
      <c r="L29" s="51" t="str">
        <f>IF(C29="","",IFERROR(CEILING(C29*I14,1),""))</f>
        <v/>
      </c>
      <c r="M29" s="52"/>
      <c r="N29" s="53"/>
      <c r="O29" s="16"/>
      <c r="P29" s="16"/>
    </row>
    <row r="30" spans="1:16" ht="52.5" customHeight="1" x14ac:dyDescent="0.25">
      <c r="A30" s="78"/>
      <c r="B30" s="79"/>
      <c r="C30" s="71" t="s">
        <v>58</v>
      </c>
      <c r="D30" s="72"/>
      <c r="E30" s="71" t="s">
        <v>61</v>
      </c>
      <c r="F30" s="72"/>
      <c r="G30" s="71" t="s">
        <v>62</v>
      </c>
      <c r="H30" s="72"/>
      <c r="I30" s="71" t="s">
        <v>63</v>
      </c>
      <c r="J30" s="72"/>
      <c r="K30" s="71" t="s">
        <v>64</v>
      </c>
      <c r="L30" s="72"/>
      <c r="M30" s="202" t="s">
        <v>70</v>
      </c>
      <c r="N30" s="203"/>
      <c r="O30" s="16"/>
      <c r="P30" s="16"/>
    </row>
    <row r="31" spans="1:16" ht="28.5" customHeight="1" x14ac:dyDescent="0.25">
      <c r="A31" s="80" t="s">
        <v>59</v>
      </c>
      <c r="B31" s="81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204"/>
      <c r="N31" s="205"/>
    </row>
    <row r="32" spans="1:16" ht="28.5" customHeight="1" thickBot="1" x14ac:dyDescent="0.3">
      <c r="A32" s="76" t="s">
        <v>66</v>
      </c>
      <c r="B32" s="77"/>
      <c r="C32" s="34" t="str">
        <f>IF(C31="","",CEILING((C31*I14),1))</f>
        <v/>
      </c>
      <c r="D32" s="34"/>
      <c r="E32" s="34" t="str">
        <f>IF(E31="","",CEILING((E31*I14)*25%,1))</f>
        <v/>
      </c>
      <c r="F32" s="34"/>
      <c r="G32" s="34" t="str">
        <f>IF(G31="","",CEILING((G31*I14)*100%,1))</f>
        <v/>
      </c>
      <c r="H32" s="34"/>
      <c r="I32" s="34" t="str">
        <f>IF(I31="","",CEILING(I31*I14*10%,1))</f>
        <v/>
      </c>
      <c r="J32" s="34"/>
      <c r="K32" s="34" t="str">
        <f>IF(K31="","",CEILING((K31*112.5)*15%,1))</f>
        <v/>
      </c>
      <c r="L32" s="34"/>
      <c r="M32" s="34" t="str">
        <f>IF(M31="","",CEILING((M31*I14),1))</f>
        <v/>
      </c>
      <c r="N32" s="173"/>
    </row>
    <row r="33" spans="1:16" ht="24" customHeight="1" thickBot="1" x14ac:dyDescent="0.3">
      <c r="A33" s="168" t="s">
        <v>60</v>
      </c>
      <c r="B33" s="169"/>
      <c r="C33" s="169"/>
      <c r="D33" s="170"/>
      <c r="E33" s="171"/>
      <c r="F33" s="190" t="s">
        <v>66</v>
      </c>
      <c r="G33" s="191"/>
      <c r="H33" s="192"/>
      <c r="I33" s="193" t="str">
        <f>IF(OR(D33="",D33=0)=TRUE,"",CEILING((D33*I14),1))</f>
        <v/>
      </c>
      <c r="J33" s="194"/>
      <c r="K33" s="195"/>
      <c r="L33" s="196"/>
      <c r="M33" s="196"/>
      <c r="N33" s="197"/>
    </row>
    <row r="34" spans="1:16" ht="36" customHeight="1" x14ac:dyDescent="0.25">
      <c r="A34" s="90" t="s">
        <v>40</v>
      </c>
      <c r="B34" s="91"/>
      <c r="C34" s="99"/>
      <c r="D34" s="99"/>
      <c r="E34" s="99"/>
      <c r="F34" s="99"/>
      <c r="G34" s="99"/>
      <c r="H34" s="100"/>
      <c r="I34" s="94" t="s">
        <v>54</v>
      </c>
      <c r="J34" s="95"/>
      <c r="K34" s="96"/>
      <c r="L34" s="97" t="str">
        <f>L29</f>
        <v/>
      </c>
      <c r="M34" s="97"/>
      <c r="N34" s="98"/>
    </row>
    <row r="35" spans="1:16" ht="36" customHeight="1" x14ac:dyDescent="0.25">
      <c r="A35" s="92"/>
      <c r="B35" s="93"/>
      <c r="C35" s="101"/>
      <c r="D35" s="101"/>
      <c r="E35" s="101"/>
      <c r="F35" s="101"/>
      <c r="G35" s="101"/>
      <c r="H35" s="102"/>
      <c r="I35" s="103" t="s">
        <v>72</v>
      </c>
      <c r="J35" s="104"/>
      <c r="K35" s="105"/>
      <c r="L35" s="82" t="str">
        <f>IF(AND(C32="",E32="",G32="",I32="",K32="",I33="",M32="")=TRUE,"",IF(C32="",0,C32)+IF(E32="",0,E32)+IF(G32="",0,G32)+IF(I32="",0,I32)+IF(K32="",0,K32)+IF(I33="",0,I33)+IF(M32="",0,M32))</f>
        <v/>
      </c>
      <c r="M35" s="83"/>
      <c r="N35" s="84"/>
      <c r="O35" s="16"/>
      <c r="P35" s="16"/>
    </row>
    <row r="36" spans="1:16" ht="36" customHeight="1" thickBot="1" x14ac:dyDescent="0.3">
      <c r="A36" s="92"/>
      <c r="B36" s="93"/>
      <c r="C36" s="74" t="s">
        <v>4</v>
      </c>
      <c r="D36" s="74"/>
      <c r="E36" s="74"/>
      <c r="F36" s="74"/>
      <c r="G36" s="74"/>
      <c r="H36" s="75"/>
      <c r="I36" s="85" t="s">
        <v>67</v>
      </c>
      <c r="J36" s="86"/>
      <c r="K36" s="87"/>
      <c r="L36" s="88" t="str">
        <f>IF(AND(L34="",L35="")=TRUE,"",SUM(L34:N35))</f>
        <v/>
      </c>
      <c r="M36" s="88"/>
      <c r="N36" s="89"/>
    </row>
    <row r="37" spans="1:16" ht="25.5" customHeight="1" thickTop="1" x14ac:dyDescent="0.25">
      <c r="A37" s="106" t="s">
        <v>5</v>
      </c>
      <c r="B37" s="107"/>
      <c r="C37" s="107"/>
      <c r="D37" s="107"/>
      <c r="E37" s="107"/>
      <c r="F37" s="107"/>
      <c r="G37" s="107"/>
      <c r="H37" s="107"/>
      <c r="I37" s="108" t="s">
        <v>37</v>
      </c>
      <c r="J37" s="109"/>
      <c r="K37" s="109"/>
      <c r="L37" s="109"/>
      <c r="M37" s="109"/>
      <c r="N37" s="110"/>
      <c r="O37" s="16"/>
      <c r="P37" s="16"/>
    </row>
    <row r="38" spans="1:16" ht="26.25" customHeight="1" thickBot="1" x14ac:dyDescent="0.3">
      <c r="A38" s="45"/>
      <c r="B38" s="46"/>
      <c r="C38" s="46"/>
      <c r="D38" s="46"/>
      <c r="E38" s="46"/>
      <c r="F38" s="46"/>
      <c r="G38" s="46"/>
      <c r="H38" s="46"/>
      <c r="I38" s="47"/>
      <c r="J38" s="46"/>
      <c r="K38" s="46"/>
      <c r="L38" s="46"/>
      <c r="M38" s="46"/>
      <c r="N38" s="48"/>
      <c r="O38" s="16"/>
      <c r="P38" s="16"/>
    </row>
    <row r="39" spans="1:16" ht="24" customHeight="1" thickBot="1" x14ac:dyDescent="0.3">
      <c r="A39" s="49" t="s">
        <v>51</v>
      </c>
      <c r="B39" s="50"/>
      <c r="C39" s="38"/>
      <c r="D39" s="39"/>
      <c r="E39" s="39"/>
      <c r="F39" s="39"/>
      <c r="G39" s="39"/>
      <c r="H39" s="39"/>
      <c r="I39" s="40" t="s">
        <v>52</v>
      </c>
      <c r="J39" s="41"/>
      <c r="K39" s="41"/>
      <c r="L39" s="42" t="str">
        <f>IF(C39="","",IFERROR(CEILING(C39*I14,1),""))</f>
        <v/>
      </c>
      <c r="M39" s="43"/>
      <c r="N39" s="44"/>
      <c r="O39" s="16"/>
      <c r="P39" s="16"/>
    </row>
    <row r="40" spans="1:16" ht="52.5" customHeight="1" x14ac:dyDescent="0.25">
      <c r="A40" s="78"/>
      <c r="B40" s="172"/>
      <c r="C40" s="71" t="s">
        <v>58</v>
      </c>
      <c r="D40" s="72"/>
      <c r="E40" s="71" t="s">
        <v>61</v>
      </c>
      <c r="F40" s="72"/>
      <c r="G40" s="71" t="s">
        <v>62</v>
      </c>
      <c r="H40" s="72"/>
      <c r="I40" s="71" t="s">
        <v>63</v>
      </c>
      <c r="J40" s="72"/>
      <c r="K40" s="71" t="s">
        <v>64</v>
      </c>
      <c r="L40" s="72"/>
      <c r="M40" s="202" t="s">
        <v>70</v>
      </c>
      <c r="N40" s="203"/>
      <c r="O40" s="16"/>
      <c r="P40" s="16"/>
    </row>
    <row r="41" spans="1:16" ht="28.5" customHeight="1" x14ac:dyDescent="0.25">
      <c r="A41" s="80" t="s">
        <v>59</v>
      </c>
      <c r="B41" s="81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204"/>
      <c r="N41" s="205"/>
    </row>
    <row r="42" spans="1:16" ht="28.5" customHeight="1" thickBot="1" x14ac:dyDescent="0.3">
      <c r="A42" s="76" t="s">
        <v>66</v>
      </c>
      <c r="B42" s="77"/>
      <c r="C42" s="34" t="str">
        <f>IF(C41="","",CEILING((C41*I14)*15%,1))</f>
        <v/>
      </c>
      <c r="D42" s="34"/>
      <c r="E42" s="34" t="str">
        <f>IF(E41="","",CEILING((E41*I14)*25%,1))</f>
        <v/>
      </c>
      <c r="F42" s="34"/>
      <c r="G42" s="34" t="str">
        <f>IF(G41="","",CEILING((G41*I14)*100%,1))</f>
        <v/>
      </c>
      <c r="H42" s="34"/>
      <c r="I42" s="34" t="str">
        <f>IF(I41="","",CEILING(I41*I14*10%,1))</f>
        <v/>
      </c>
      <c r="J42" s="34"/>
      <c r="K42" s="34" t="str">
        <f>IF(K41="","",CEILING((K41*112.5)*15%,1))</f>
        <v/>
      </c>
      <c r="L42" s="34"/>
      <c r="M42" s="34" t="str">
        <f>IF(M41="","",CEILING((M41*I14),1))</f>
        <v/>
      </c>
      <c r="N42" s="173"/>
    </row>
    <row r="43" spans="1:16" ht="24" customHeight="1" thickBot="1" x14ac:dyDescent="0.3">
      <c r="A43" s="168" t="s">
        <v>60</v>
      </c>
      <c r="B43" s="169"/>
      <c r="C43" s="169"/>
      <c r="D43" s="170"/>
      <c r="E43" s="171"/>
      <c r="F43" s="182" t="s">
        <v>66</v>
      </c>
      <c r="G43" s="183"/>
      <c r="H43" s="184"/>
      <c r="I43" s="185" t="str">
        <f>IF(OR(D43="",D43=0)=TRUE,"",CEILING((D43*I14),1))</f>
        <v/>
      </c>
      <c r="J43" s="186"/>
      <c r="K43" s="187"/>
      <c r="L43" s="188"/>
      <c r="M43" s="188"/>
      <c r="N43" s="189"/>
    </row>
    <row r="44" spans="1:16" ht="36.75" customHeight="1" x14ac:dyDescent="0.25">
      <c r="A44" s="90" t="s">
        <v>40</v>
      </c>
      <c r="B44" s="91"/>
      <c r="C44" s="99"/>
      <c r="D44" s="99"/>
      <c r="E44" s="99"/>
      <c r="F44" s="99"/>
      <c r="G44" s="99"/>
      <c r="H44" s="100"/>
      <c r="I44" s="94" t="s">
        <v>54</v>
      </c>
      <c r="J44" s="95"/>
      <c r="K44" s="96"/>
      <c r="L44" s="97" t="str">
        <f>L39</f>
        <v/>
      </c>
      <c r="M44" s="97"/>
      <c r="N44" s="98"/>
    </row>
    <row r="45" spans="1:16" ht="36.75" customHeight="1" x14ac:dyDescent="0.25">
      <c r="A45" s="92"/>
      <c r="B45" s="93"/>
      <c r="C45" s="101"/>
      <c r="D45" s="101"/>
      <c r="E45" s="101"/>
      <c r="F45" s="101"/>
      <c r="G45" s="101"/>
      <c r="H45" s="102"/>
      <c r="I45" s="103" t="s">
        <v>72</v>
      </c>
      <c r="J45" s="104"/>
      <c r="K45" s="105"/>
      <c r="L45" s="82" t="str">
        <f>IF(AND(C42="",E42="",G42="",I42="",K42="",I43="",M42="")=TRUE,"",IF(C42="",0,C42)+IF(E42="",0,E42)+IF(G42="",0,G42)+IF(I42="",0,I42)+IF(K42="",0,K42)+IF(I43="",0,I43)+IF(M42="",0,M42))</f>
        <v/>
      </c>
      <c r="M45" s="83"/>
      <c r="N45" s="84"/>
      <c r="O45" s="16"/>
      <c r="P45" s="16"/>
    </row>
    <row r="46" spans="1:16" ht="36.75" customHeight="1" thickBot="1" x14ac:dyDescent="0.3">
      <c r="A46" s="92"/>
      <c r="B46" s="93"/>
      <c r="C46" s="74" t="s">
        <v>4</v>
      </c>
      <c r="D46" s="74"/>
      <c r="E46" s="74"/>
      <c r="F46" s="74"/>
      <c r="G46" s="74"/>
      <c r="H46" s="75"/>
      <c r="I46" s="85" t="s">
        <v>67</v>
      </c>
      <c r="J46" s="86"/>
      <c r="K46" s="87"/>
      <c r="L46" s="88" t="str">
        <f>IF(AND(L44="",L45="")=TRUE,"",SUM(L44:N45))</f>
        <v/>
      </c>
      <c r="M46" s="88"/>
      <c r="N46" s="89"/>
    </row>
    <row r="47" spans="1:16" ht="25.5" customHeight="1" thickBot="1" x14ac:dyDescent="0.45">
      <c r="A47" s="21" t="s">
        <v>68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9"/>
      <c r="M47" s="32" t="str">
        <f>IF(AND(L36="",L46=""),"",IF(L36="",L46,IF(L46="",L36,L36+L46)))</f>
        <v/>
      </c>
      <c r="N47" s="33"/>
      <c r="O47" s="8"/>
    </row>
    <row r="48" spans="1:16" x14ac:dyDescent="0.25">
      <c r="A48" s="126" t="str">
        <f>IFERROR(IF(OR((C39+C29)&lt;&gt;C14,(C31+C41)&lt;&gt;C17,(E31+E41)&lt;&gt;C16,(G31+G41)&lt;&gt;E16,(I31+I41)&lt;&gt;G16,(K31+K41)&lt;&gt;I16,(D33+D43)&lt;&gt;I17,(M31+M41)&lt;&gt;N17)=TRUE,"Chyba v počtu hodin ve financování",""),"")</f>
        <v/>
      </c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8"/>
      <c r="P48" s="23"/>
    </row>
    <row r="49" spans="1:15" ht="15" customHeight="1" x14ac:dyDescent="0.25">
      <c r="A49" s="112"/>
      <c r="B49" s="112"/>
      <c r="C49" s="112"/>
      <c r="D49" s="112"/>
      <c r="E49" s="112"/>
      <c r="F49" s="12"/>
      <c r="G49" s="12"/>
      <c r="H49" s="12"/>
      <c r="I49" s="12"/>
      <c r="J49" s="112"/>
      <c r="K49" s="112"/>
      <c r="L49" s="112"/>
      <c r="M49" s="112"/>
      <c r="N49" s="112"/>
      <c r="O49" s="8"/>
    </row>
    <row r="50" spans="1:15" ht="15" customHeight="1" x14ac:dyDescent="0.25">
      <c r="A50" s="112"/>
      <c r="B50" s="112"/>
      <c r="C50" s="112"/>
      <c r="D50" s="112"/>
      <c r="E50" s="112"/>
      <c r="F50" s="12"/>
      <c r="G50" s="12"/>
      <c r="H50" s="12"/>
      <c r="I50" s="12"/>
      <c r="J50" s="112"/>
      <c r="K50" s="112"/>
      <c r="L50" s="112"/>
      <c r="M50" s="112"/>
      <c r="N50" s="112"/>
      <c r="O50" s="8"/>
    </row>
    <row r="51" spans="1:15" ht="15" customHeight="1" x14ac:dyDescent="0.25">
      <c r="A51" s="112"/>
      <c r="B51" s="112"/>
      <c r="C51" s="112"/>
      <c r="D51" s="112"/>
      <c r="E51" s="112"/>
      <c r="F51" s="12"/>
      <c r="G51" s="12"/>
      <c r="H51" s="12"/>
      <c r="I51" s="12"/>
      <c r="J51" s="112"/>
      <c r="K51" s="112"/>
      <c r="L51" s="112"/>
      <c r="M51" s="112"/>
      <c r="N51" s="112"/>
      <c r="O51" s="8"/>
    </row>
    <row r="52" spans="1:15" ht="15" customHeight="1" x14ac:dyDescent="0.25">
      <c r="A52" s="112"/>
      <c r="B52" s="112"/>
      <c r="C52" s="112"/>
      <c r="D52" s="112"/>
      <c r="E52" s="112"/>
      <c r="F52" s="12"/>
      <c r="G52" s="12"/>
      <c r="H52" s="12"/>
      <c r="I52" s="12"/>
      <c r="J52" s="112"/>
      <c r="K52" s="112"/>
      <c r="L52" s="112"/>
      <c r="M52" s="112"/>
      <c r="N52" s="112"/>
      <c r="O52" s="8"/>
    </row>
    <row r="53" spans="1:15" ht="15" customHeight="1" x14ac:dyDescent="0.25">
      <c r="A53" s="113"/>
      <c r="B53" s="113"/>
      <c r="C53" s="113"/>
      <c r="D53" s="113"/>
      <c r="E53" s="113"/>
      <c r="F53" s="12"/>
      <c r="G53" s="12"/>
      <c r="H53" s="12"/>
      <c r="I53" s="12"/>
      <c r="J53" s="113"/>
      <c r="K53" s="113"/>
      <c r="L53" s="113"/>
      <c r="M53" s="113"/>
      <c r="N53" s="113"/>
      <c r="O53" s="17"/>
    </row>
    <row r="54" spans="1:15" ht="10.5" customHeight="1" x14ac:dyDescent="0.25">
      <c r="A54" s="115" t="s">
        <v>18</v>
      </c>
      <c r="B54" s="115"/>
      <c r="C54" s="115"/>
      <c r="D54" s="115"/>
      <c r="E54" s="115"/>
      <c r="F54" s="13"/>
      <c r="G54" s="13"/>
      <c r="H54" s="13"/>
      <c r="I54" s="13"/>
      <c r="J54" s="115" t="s">
        <v>6</v>
      </c>
      <c r="K54" s="115"/>
      <c r="L54" s="115"/>
      <c r="M54" s="115"/>
      <c r="N54" s="115"/>
    </row>
    <row r="55" spans="1:15" ht="12" customHeight="1" x14ac:dyDescent="0.25">
      <c r="A55" s="116" t="s">
        <v>4</v>
      </c>
      <c r="B55" s="116"/>
      <c r="C55" s="116"/>
      <c r="D55" s="116"/>
      <c r="E55" s="116"/>
      <c r="F55" s="10"/>
      <c r="G55" s="10"/>
      <c r="H55" s="10"/>
      <c r="I55" s="10"/>
      <c r="J55" s="65" t="s">
        <v>4</v>
      </c>
      <c r="K55" s="65"/>
      <c r="L55" s="65"/>
      <c r="M55" s="65"/>
      <c r="N55" s="65"/>
    </row>
    <row r="56" spans="1:15" ht="17.25" customHeight="1" x14ac:dyDescent="0.25">
      <c r="A56" s="111"/>
      <c r="B56" s="111"/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26"/>
      <c r="N56" s="4"/>
    </row>
    <row r="57" spans="1:15" ht="13.5" customHeight="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4"/>
    </row>
    <row r="58" spans="1:15" x14ac:dyDescent="0.25">
      <c r="A58" s="11" t="s">
        <v>36</v>
      </c>
      <c r="B58" s="11"/>
      <c r="C58" s="14"/>
      <c r="D58" s="14"/>
      <c r="J58" s="112"/>
      <c r="K58" s="112"/>
      <c r="L58" s="112"/>
      <c r="M58" s="112"/>
      <c r="N58" s="112"/>
    </row>
    <row r="59" spans="1:15" x14ac:dyDescent="0.25">
      <c r="A59" s="11"/>
      <c r="B59" s="11"/>
      <c r="C59" s="14"/>
      <c r="D59" s="14"/>
      <c r="J59" s="112"/>
      <c r="K59" s="112"/>
      <c r="L59" s="112"/>
      <c r="M59" s="112"/>
      <c r="N59" s="112"/>
    </row>
    <row r="60" spans="1:15" x14ac:dyDescent="0.25">
      <c r="A60" s="11"/>
      <c r="B60" s="11"/>
      <c r="C60" s="14"/>
      <c r="D60" s="14"/>
      <c r="J60" s="113"/>
      <c r="K60" s="113"/>
      <c r="L60" s="113"/>
      <c r="M60" s="113"/>
      <c r="N60" s="113"/>
    </row>
    <row r="61" spans="1:15" x14ac:dyDescent="0.25">
      <c r="A61" s="15"/>
      <c r="B61" s="15"/>
      <c r="C61" s="13"/>
      <c r="D61" s="13"/>
      <c r="J61" s="114" t="s">
        <v>14</v>
      </c>
      <c r="K61" s="114"/>
      <c r="L61" s="114"/>
      <c r="M61" s="114"/>
      <c r="N61" s="114"/>
    </row>
    <row r="62" spans="1:15" x14ac:dyDescent="0.25">
      <c r="A62" s="13" t="s">
        <v>3</v>
      </c>
      <c r="B62" s="11"/>
      <c r="C62" s="10"/>
      <c r="D62" s="10"/>
      <c r="J62" s="65" t="s">
        <v>15</v>
      </c>
      <c r="K62" s="65"/>
      <c r="L62" s="65"/>
      <c r="M62" s="65"/>
      <c r="N62" s="65"/>
    </row>
    <row r="63" spans="1:15" x14ac:dyDescent="0.25">
      <c r="A63" s="27" t="s">
        <v>17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4"/>
    </row>
    <row r="64" spans="1:15" ht="15" customHeight="1" x14ac:dyDescent="0.25">
      <c r="A64" s="28" t="s">
        <v>55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</row>
    <row r="65" spans="1:14" x14ac:dyDescent="0.25">
      <c r="A65" s="28" t="s">
        <v>69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</sheetData>
  <sheetProtection sheet="1" formatCells="0" formatColumns="0" formatRows="0" insertColumns="0" insertRows="0" insertHyperlinks="0"/>
  <mergeCells count="152">
    <mergeCell ref="M42:N42"/>
    <mergeCell ref="K14:M14"/>
    <mergeCell ref="J13:K13"/>
    <mergeCell ref="L13:N13"/>
    <mergeCell ref="F43:H43"/>
    <mergeCell ref="I43:J43"/>
    <mergeCell ref="K43:N43"/>
    <mergeCell ref="F33:H33"/>
    <mergeCell ref="I33:J33"/>
    <mergeCell ref="K33:N33"/>
    <mergeCell ref="I17:J17"/>
    <mergeCell ref="K17:M17"/>
    <mergeCell ref="E17:H17"/>
    <mergeCell ref="M30:N30"/>
    <mergeCell ref="M31:N31"/>
    <mergeCell ref="M32:N32"/>
    <mergeCell ref="M40:N40"/>
    <mergeCell ref="M41:N41"/>
    <mergeCell ref="A22:E22"/>
    <mergeCell ref="J22:N22"/>
    <mergeCell ref="C17:D17"/>
    <mergeCell ref="A17:B17"/>
    <mergeCell ref="A15:B15"/>
    <mergeCell ref="C15:D15"/>
    <mergeCell ref="A43:C43"/>
    <mergeCell ref="D43:E43"/>
    <mergeCell ref="A33:C33"/>
    <mergeCell ref="D33:E33"/>
    <mergeCell ref="C40:D40"/>
    <mergeCell ref="E40:F40"/>
    <mergeCell ref="G40:H40"/>
    <mergeCell ref="I40:J40"/>
    <mergeCell ref="K40:L40"/>
    <mergeCell ref="C41:D41"/>
    <mergeCell ref="E41:F41"/>
    <mergeCell ref="G41:H41"/>
    <mergeCell ref="I41:J41"/>
    <mergeCell ref="K41:L41"/>
    <mergeCell ref="C42:D42"/>
    <mergeCell ref="E42:F42"/>
    <mergeCell ref="G42:H42"/>
    <mergeCell ref="A40:B40"/>
    <mergeCell ref="A41:B41"/>
    <mergeCell ref="A34:B36"/>
    <mergeCell ref="C34:H35"/>
    <mergeCell ref="C36:H36"/>
    <mergeCell ref="I35:K35"/>
    <mergeCell ref="I36:K36"/>
    <mergeCell ref="A48:N48"/>
    <mergeCell ref="A10:B10"/>
    <mergeCell ref="C10:D10"/>
    <mergeCell ref="E10:F10"/>
    <mergeCell ref="G10:J10"/>
    <mergeCell ref="L10:N10"/>
    <mergeCell ref="A11:B11"/>
    <mergeCell ref="C11:N11"/>
    <mergeCell ref="F1:N1"/>
    <mergeCell ref="E2:F3"/>
    <mergeCell ref="G2:N3"/>
    <mergeCell ref="K4:N4"/>
    <mergeCell ref="A6:N6"/>
    <mergeCell ref="A8:N8"/>
    <mergeCell ref="A14:B14"/>
    <mergeCell ref="C14:D14"/>
    <mergeCell ref="E14:H14"/>
    <mergeCell ref="I14:J14"/>
    <mergeCell ref="A12:B12"/>
    <mergeCell ref="C12:N12"/>
    <mergeCell ref="A13:B13"/>
    <mergeCell ref="C13:D13"/>
    <mergeCell ref="A27:H27"/>
    <mergeCell ref="I27:N27"/>
    <mergeCell ref="E15:F15"/>
    <mergeCell ref="G15:H15"/>
    <mergeCell ref="I15:J15"/>
    <mergeCell ref="K15:N16"/>
    <mergeCell ref="A16:B16"/>
    <mergeCell ref="C16:D16"/>
    <mergeCell ref="E16:F16"/>
    <mergeCell ref="G16:H16"/>
    <mergeCell ref="A20:E21"/>
    <mergeCell ref="H20:I21"/>
    <mergeCell ref="J20:N21"/>
    <mergeCell ref="A56:L56"/>
    <mergeCell ref="J58:N60"/>
    <mergeCell ref="J61:N61"/>
    <mergeCell ref="J62:N62"/>
    <mergeCell ref="A49:E53"/>
    <mergeCell ref="J49:N53"/>
    <mergeCell ref="A54:E54"/>
    <mergeCell ref="J54:N54"/>
    <mergeCell ref="A55:E55"/>
    <mergeCell ref="J55:N55"/>
    <mergeCell ref="C46:H46"/>
    <mergeCell ref="A32:B32"/>
    <mergeCell ref="A30:B30"/>
    <mergeCell ref="A31:B31"/>
    <mergeCell ref="L45:N45"/>
    <mergeCell ref="I46:K46"/>
    <mergeCell ref="L46:N46"/>
    <mergeCell ref="A44:B46"/>
    <mergeCell ref="L35:N35"/>
    <mergeCell ref="L36:N36"/>
    <mergeCell ref="I34:K34"/>
    <mergeCell ref="L34:N34"/>
    <mergeCell ref="A42:B42"/>
    <mergeCell ref="C44:H45"/>
    <mergeCell ref="I45:K45"/>
    <mergeCell ref="I44:K44"/>
    <mergeCell ref="L44:N44"/>
    <mergeCell ref="A37:H37"/>
    <mergeCell ref="I37:N37"/>
    <mergeCell ref="A38:H38"/>
    <mergeCell ref="I38:N38"/>
    <mergeCell ref="A39:B39"/>
    <mergeCell ref="I42:J42"/>
    <mergeCell ref="K42:L42"/>
    <mergeCell ref="A19:N19"/>
    <mergeCell ref="C30:D30"/>
    <mergeCell ref="E30:F30"/>
    <mergeCell ref="G30:H30"/>
    <mergeCell ref="I30:J30"/>
    <mergeCell ref="K30:L30"/>
    <mergeCell ref="C31:D31"/>
    <mergeCell ref="E31:F31"/>
    <mergeCell ref="G31:H31"/>
    <mergeCell ref="I31:J31"/>
    <mergeCell ref="K31:L31"/>
    <mergeCell ref="M47:N47"/>
    <mergeCell ref="C32:D32"/>
    <mergeCell ref="E32:F32"/>
    <mergeCell ref="G32:H32"/>
    <mergeCell ref="I32:J32"/>
    <mergeCell ref="K32:L32"/>
    <mergeCell ref="F13:H13"/>
    <mergeCell ref="C39:H39"/>
    <mergeCell ref="I39:K39"/>
    <mergeCell ref="L39:N39"/>
    <mergeCell ref="A28:H28"/>
    <mergeCell ref="I28:N28"/>
    <mergeCell ref="A29:B29"/>
    <mergeCell ref="C29:H29"/>
    <mergeCell ref="I29:K29"/>
    <mergeCell ref="L29:N29"/>
    <mergeCell ref="A25:N25"/>
    <mergeCell ref="A26:N26"/>
    <mergeCell ref="A18:B18"/>
    <mergeCell ref="C18:N18"/>
    <mergeCell ref="A23:E23"/>
    <mergeCell ref="J23:L23"/>
    <mergeCell ref="A24:N24"/>
    <mergeCell ref="I16:J16"/>
  </mergeCells>
  <printOptions horizontalCentered="1"/>
  <pageMargins left="0.47244094488188981" right="0.11811023622047245" top="0.55118110236220474" bottom="0.27559055118110237" header="0.11811023622047245" footer="0.11811023622047245"/>
  <pageSetup paperSize="9" scale="54" orientation="portrait" r:id="rId1"/>
  <headerFooter>
    <oddFooter>&amp;R&amp;10Příloha 6a směrnice č. 44/2017
Účinnost formuláře od  1.3.2024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Title="Vyberte součást ze seznamu" prompt=" " xr:uid="{231E8341-D457-4B8C-B0D0-98E2EC74CCC1}">
          <x14:formula1>
            <xm:f>číselník!$A$2:$A$20</xm:f>
          </x14:formula1>
          <xm:sqref>F1:N1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9"/>
  <sheetViews>
    <sheetView workbookViewId="0">
      <selection activeCell="F22" sqref="F22"/>
    </sheetView>
  </sheetViews>
  <sheetFormatPr defaultRowHeight="15" x14ac:dyDescent="0.25"/>
  <sheetData>
    <row r="1" spans="1:1" x14ac:dyDescent="0.25">
      <c r="A1" t="s">
        <v>19</v>
      </c>
    </row>
    <row r="3" spans="1:1" x14ac:dyDescent="0.25">
      <c r="A3" t="s">
        <v>20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41</v>
      </c>
    </row>
    <row r="7" spans="1:1" x14ac:dyDescent="0.25">
      <c r="A7" t="s">
        <v>23</v>
      </c>
    </row>
    <row r="8" spans="1:1" x14ac:dyDescent="0.25">
      <c r="A8" t="s">
        <v>24</v>
      </c>
    </row>
    <row r="9" spans="1:1" x14ac:dyDescent="0.25">
      <c r="A9" t="s">
        <v>25</v>
      </c>
    </row>
    <row r="10" spans="1:1" x14ac:dyDescent="0.25">
      <c r="A10" t="s">
        <v>26</v>
      </c>
    </row>
    <row r="11" spans="1:1" x14ac:dyDescent="0.25">
      <c r="A11" t="s">
        <v>27</v>
      </c>
    </row>
    <row r="12" spans="1:1" x14ac:dyDescent="0.25">
      <c r="A12" t="s">
        <v>28</v>
      </c>
    </row>
    <row r="13" spans="1:1" x14ac:dyDescent="0.25">
      <c r="A13" t="s">
        <v>29</v>
      </c>
    </row>
    <row r="14" spans="1:1" x14ac:dyDescent="0.25">
      <c r="A14" t="s">
        <v>30</v>
      </c>
    </row>
    <row r="15" spans="1:1" x14ac:dyDescent="0.25">
      <c r="A15" t="s">
        <v>31</v>
      </c>
    </row>
    <row r="16" spans="1:1" x14ac:dyDescent="0.25">
      <c r="A16" t="s">
        <v>32</v>
      </c>
    </row>
    <row r="17" spans="1:1" x14ac:dyDescent="0.25">
      <c r="A17" t="s">
        <v>33</v>
      </c>
    </row>
    <row r="18" spans="1:1" x14ac:dyDescent="0.25">
      <c r="A18" t="s">
        <v>34</v>
      </c>
    </row>
    <row r="19" spans="1:1" x14ac:dyDescent="0.25">
      <c r="A19" t="s">
        <v>35</v>
      </c>
    </row>
  </sheetData>
  <sheetProtection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Vyúčtování</vt:lpstr>
      <vt:lpstr>číselník</vt:lpstr>
      <vt:lpstr>Vyúčtování!Oblast_tisku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Húževková Jana</dc:creator>
  <cp:lastModifiedBy>Kraina Radomír (38205)</cp:lastModifiedBy>
  <cp:lastPrinted>2024-02-28T07:13:02Z</cp:lastPrinted>
  <dcterms:created xsi:type="dcterms:W3CDTF">2019-08-08T07:10:38Z</dcterms:created>
  <dcterms:modified xsi:type="dcterms:W3CDTF">2024-03-01T09:33:08Z</dcterms:modified>
</cp:coreProperties>
</file>